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6" activeTab="1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<sst xmlns="http://schemas.openxmlformats.org/spreadsheetml/2006/main" count="185" uniqueCount="63">
  <si>
    <t>DE VREDE TONGEREN</t>
  </si>
  <si>
    <t>Wedstrijd uit :</t>
  </si>
  <si>
    <t>Datum:</t>
  </si>
  <si>
    <t>Naam:</t>
  </si>
  <si>
    <t>Adres:</t>
  </si>
  <si>
    <t>Lidnr:</t>
  </si>
  <si>
    <t>Coörd:</t>
  </si>
  <si>
    <t>ZONAAL</t>
  </si>
  <si>
    <t>PROVINCIAAL</t>
  </si>
  <si>
    <t>O+JA</t>
  </si>
  <si>
    <t>OUDE</t>
  </si>
  <si>
    <t>JAAR</t>
  </si>
  <si>
    <t>JONGE</t>
  </si>
  <si>
    <t xml:space="preserve"> </t>
  </si>
  <si>
    <t>Aant</t>
  </si>
  <si>
    <t>Kost</t>
  </si>
  <si>
    <t>Totaal</t>
  </si>
  <si>
    <t>M/4</t>
  </si>
  <si>
    <t>M/3</t>
  </si>
  <si>
    <t>P/6</t>
  </si>
  <si>
    <t>P/4</t>
  </si>
  <si>
    <t>EP/10</t>
  </si>
  <si>
    <t>S/6</t>
  </si>
  <si>
    <t>AS2/10</t>
  </si>
  <si>
    <t>B/10</t>
  </si>
  <si>
    <t>AS3/15</t>
  </si>
  <si>
    <t>U/15</t>
  </si>
  <si>
    <t>SP/15</t>
  </si>
  <si>
    <t>H/20</t>
  </si>
  <si>
    <t>RAS/15</t>
  </si>
  <si>
    <t>SCH/30</t>
  </si>
  <si>
    <t>OS2/10</t>
  </si>
  <si>
    <t>OS3/15</t>
  </si>
  <si>
    <t>OAS/2</t>
  </si>
  <si>
    <t>KR/10</t>
  </si>
  <si>
    <t>AS/2</t>
  </si>
  <si>
    <t>HEE/15</t>
  </si>
  <si>
    <t>SPR</t>
  </si>
  <si>
    <t>POT</t>
  </si>
  <si>
    <t>BOM 1</t>
  </si>
  <si>
    <t>Prov:</t>
  </si>
  <si>
    <t>GET/10</t>
  </si>
  <si>
    <t>x</t>
  </si>
  <si>
    <t>HWG</t>
  </si>
  <si>
    <t>TOTAAL:</t>
  </si>
  <si>
    <t>INTERPROVINCIAAL:</t>
  </si>
  <si>
    <t>Zone:</t>
  </si>
  <si>
    <t>Kosten:</t>
  </si>
  <si>
    <t xml:space="preserve">Wedstrijd uit: </t>
  </si>
  <si>
    <t xml:space="preserve">Naam: </t>
  </si>
  <si>
    <t xml:space="preserve">Lidnr: </t>
  </si>
  <si>
    <t>Coördinaten:</t>
  </si>
  <si>
    <t>AMBI</t>
  </si>
  <si>
    <t>LOKAAL</t>
  </si>
  <si>
    <t>ZUID-OOST</t>
  </si>
  <si>
    <t>LATO</t>
  </si>
  <si>
    <t>O-Z-O</t>
  </si>
  <si>
    <t>BON</t>
  </si>
  <si>
    <t>KOSTEN</t>
  </si>
  <si>
    <t>SEMI-NATIONAAL</t>
  </si>
  <si>
    <t>A.</t>
  </si>
  <si>
    <t>W.</t>
  </si>
  <si>
    <t>C.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</si>
</sst>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"/>
    <numFmt numFmtId="165" formatCode="#,##0.00\ [$€-813];[Red]\-#,##0.00\ [$€-813]"/>
    <numFmt numFmtId="166" formatCode="0.00;[Red]\-0.00"/>
  </numFmts>
  <fonts count="98">
    <font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12"/>
      <name val="Times New Roman"/>
      <family val="1"/>
    </font>
    <font>
      <b/>
      <sz val="6"/>
      <color indexed="9"/>
      <name val="Times New Roman"/>
      <family val="1"/>
    </font>
    <font>
      <b/>
      <sz val="7"/>
      <color indexed="9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.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6"/>
      <color indexed="8"/>
      <name val="Calibri"/>
      <family val="2"/>
    </font>
    <font>
      <sz val="7"/>
      <color indexed="8"/>
      <name val="Calibri"/>
      <family val="2"/>
    </font>
    <font>
      <sz val="6"/>
      <color indexed="9"/>
      <name val="Calibri"/>
      <family val="2"/>
    </font>
    <font>
      <sz val="6"/>
      <name val="Calibri"/>
      <family val="2"/>
    </font>
    <font>
      <b/>
      <sz val="6"/>
      <color indexed="9"/>
      <name val="Calibri"/>
      <family val="2"/>
    </font>
    <font>
      <b/>
      <sz val="7"/>
      <color indexed="8"/>
      <name val="Calibri"/>
      <family val="2"/>
    </font>
    <font>
      <b/>
      <sz val="6"/>
      <name val="Calibri"/>
      <family val="2"/>
    </font>
    <font>
      <b/>
      <sz val="6"/>
      <color indexed="9"/>
      <name val="Arial"/>
      <family val="2"/>
    </font>
    <font>
      <b/>
      <sz val="7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9"/>
      <name val="Arial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b/>
      <sz val="14"/>
      <name val="Arial"/>
      <family val="2"/>
    </font>
    <font>
      <b/>
      <sz val="12"/>
      <color indexed="9"/>
      <name val="Calibri"/>
      <family val="2"/>
    </font>
    <font>
      <sz val="7"/>
      <color indexed="9"/>
      <name val="Calibri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 diagonalUp="1" diagonalDown="1">
      <left style="medium">
        <color indexed="8"/>
      </left>
      <right style="hair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 diagonalDown="1"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 diagonalDown="1">
      <left style="hair">
        <color indexed="8"/>
      </left>
      <right style="medium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 diagonalDown="1"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5" fillId="0" borderId="0">
      <alignment/>
      <protection/>
    </xf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0" fillId="31" borderId="7" applyNumberFormat="0" applyFont="0" applyAlignment="0" applyProtection="0"/>
    <xf numFmtId="0" fontId="92" fillId="32" borderId="0" applyNumberFormat="0" applyBorder="0" applyAlignment="0" applyProtection="0"/>
    <xf numFmtId="9" fontId="0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41" applyFont="1" applyBorder="1" applyAlignment="1">
      <alignment horizontal="center" vertical="center"/>
      <protection/>
    </xf>
    <xf numFmtId="0" fontId="7" fillId="0" borderId="0" xfId="41" applyFont="1" applyBorder="1" applyAlignment="1">
      <alignment horizontal="center" vertical="center"/>
      <protection/>
    </xf>
    <xf numFmtId="0" fontId="8" fillId="0" borderId="0" xfId="41" applyFont="1" applyBorder="1" applyAlignment="1">
      <alignment horizontal="right" vertical="center"/>
      <protection/>
    </xf>
    <xf numFmtId="0" fontId="9" fillId="0" borderId="0" xfId="41" applyFont="1" applyBorder="1" applyAlignment="1">
      <alignment horizontal="right" vertical="center"/>
      <protection/>
    </xf>
    <xf numFmtId="0" fontId="8" fillId="0" borderId="0" xfId="41" applyFont="1" applyBorder="1" applyAlignment="1">
      <alignment horizontal="center" vertical="center"/>
      <protection/>
    </xf>
    <xf numFmtId="164" fontId="10" fillId="0" borderId="0" xfId="0" applyNumberFormat="1" applyFont="1" applyBorder="1" applyAlignment="1">
      <alignment vertical="center"/>
    </xf>
    <xf numFmtId="0" fontId="9" fillId="0" borderId="0" xfId="41" applyFont="1" applyBorder="1" applyAlignment="1">
      <alignment horizontal="center" vertical="center"/>
      <protection/>
    </xf>
    <xf numFmtId="0" fontId="7" fillId="0" borderId="0" xfId="41" applyFont="1" applyBorder="1" applyAlignment="1">
      <alignment horizontal="left" vertical="center"/>
      <protection/>
    </xf>
    <xf numFmtId="0" fontId="9" fillId="0" borderId="0" xfId="41" applyFont="1" applyBorder="1" applyAlignment="1">
      <alignment horizontal="left" vertical="center"/>
      <protection/>
    </xf>
    <xf numFmtId="0" fontId="14" fillId="0" borderId="0" xfId="41" applyFont="1" applyBorder="1" applyAlignment="1">
      <alignment horizontal="center" vertical="center"/>
      <protection/>
    </xf>
    <xf numFmtId="0" fontId="15" fillId="0" borderId="0" xfId="41" applyFont="1" applyBorder="1" applyAlignment="1">
      <alignment horizontal="center" vertical="center"/>
      <protection/>
    </xf>
    <xf numFmtId="0" fontId="15" fillId="0" borderId="0" xfId="41" applyFont="1" applyBorder="1" applyAlignment="1">
      <alignment vertical="center"/>
      <protection/>
    </xf>
    <xf numFmtId="0" fontId="16" fillId="0" borderId="0" xfId="0" applyFont="1" applyBorder="1" applyAlignment="1">
      <alignment horizontal="center" vertical="center"/>
    </xf>
    <xf numFmtId="0" fontId="12" fillId="0" borderId="0" xfId="41" applyFont="1" applyBorder="1" applyAlignment="1">
      <alignment horizontal="left" vertical="center"/>
      <protection/>
    </xf>
    <xf numFmtId="12" fontId="9" fillId="0" borderId="0" xfId="41" applyNumberFormat="1" applyFont="1" applyBorder="1" applyAlignment="1">
      <alignment horizontal="center" vertical="center"/>
      <protection/>
    </xf>
    <xf numFmtId="49" fontId="9" fillId="0" borderId="0" xfId="41" applyNumberFormat="1" applyFont="1" applyBorder="1" applyAlignment="1">
      <alignment horizontal="center" vertical="center"/>
      <protection/>
    </xf>
    <xf numFmtId="12" fontId="17" fillId="0" borderId="0" xfId="41" applyNumberFormat="1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2" fontId="6" fillId="0" borderId="0" xfId="41" applyNumberFormat="1" applyFont="1" applyBorder="1" applyAlignment="1">
      <alignment horizontal="center" vertical="center"/>
      <protection/>
    </xf>
    <xf numFmtId="2" fontId="9" fillId="0" borderId="0" xfId="41" applyNumberFormat="1" applyFont="1" applyBorder="1" applyAlignment="1">
      <alignment horizontal="center" vertical="center"/>
      <protection/>
    </xf>
    <xf numFmtId="0" fontId="18" fillId="0" borderId="0" xfId="4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0" fontId="19" fillId="0" borderId="0" xfId="41" applyFont="1" applyBorder="1" applyAlignment="1">
      <alignment horizontal="center" vertical="center"/>
      <protection/>
    </xf>
    <xf numFmtId="0" fontId="19" fillId="0" borderId="0" xfId="41" applyFont="1" applyBorder="1" applyAlignment="1">
      <alignment horizontal="left" vertical="center"/>
      <protection/>
    </xf>
    <xf numFmtId="0" fontId="19" fillId="0" borderId="0" xfId="41" applyFont="1" applyBorder="1" applyAlignment="1">
      <alignment vertical="center"/>
      <protection/>
    </xf>
    <xf numFmtId="0" fontId="20" fillId="0" borderId="0" xfId="41" applyFont="1" applyBorder="1" applyAlignment="1">
      <alignment vertical="center"/>
      <protection/>
    </xf>
    <xf numFmtId="0" fontId="21" fillId="0" borderId="0" xfId="41" applyFont="1" applyBorder="1" applyAlignment="1">
      <alignment horizontal="center" vertical="center"/>
      <protection/>
    </xf>
    <xf numFmtId="2" fontId="6" fillId="0" borderId="0" xfId="41" applyNumberFormat="1" applyFont="1" applyFill="1" applyBorder="1" applyAlignment="1">
      <alignment horizontal="center" vertical="center"/>
      <protection/>
    </xf>
    <xf numFmtId="2" fontId="9" fillId="0" borderId="0" xfId="41" applyNumberFormat="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9" fillId="0" borderId="0" xfId="41" applyFont="1" applyFill="1" applyBorder="1" applyAlignment="1">
      <alignment vertical="center"/>
      <protection/>
    </xf>
    <xf numFmtId="49" fontId="6" fillId="0" borderId="10" xfId="41" applyNumberFormat="1" applyFont="1" applyBorder="1" applyAlignment="1">
      <alignment horizontal="center" vertical="center"/>
      <protection/>
    </xf>
    <xf numFmtId="12" fontId="8" fillId="0" borderId="11" xfId="41" applyNumberFormat="1" applyFont="1" applyBorder="1" applyAlignment="1">
      <alignment horizontal="center" vertical="center"/>
      <protection/>
    </xf>
    <xf numFmtId="12" fontId="6" fillId="0" borderId="12" xfId="41" applyNumberFormat="1" applyFont="1" applyBorder="1" applyAlignment="1">
      <alignment horizontal="center" vertical="center"/>
      <protection/>
    </xf>
    <xf numFmtId="12" fontId="6" fillId="0" borderId="13" xfId="41" applyNumberFormat="1" applyFont="1" applyBorder="1" applyAlignment="1">
      <alignment horizontal="center" vertical="center"/>
      <protection/>
    </xf>
    <xf numFmtId="49" fontId="6" fillId="0" borderId="14" xfId="41" applyNumberFormat="1" applyFont="1" applyBorder="1" applyAlignment="1">
      <alignment horizontal="center" vertical="center"/>
      <protection/>
    </xf>
    <xf numFmtId="49" fontId="9" fillId="0" borderId="11" xfId="41" applyNumberFormat="1" applyFont="1" applyBorder="1" applyAlignment="1">
      <alignment horizontal="center" vertical="center"/>
      <protection/>
    </xf>
    <xf numFmtId="49" fontId="21" fillId="0" borderId="0" xfId="41" applyNumberFormat="1" applyFont="1" applyBorder="1" applyAlignment="1">
      <alignment horizontal="center" vertical="center"/>
      <protection/>
    </xf>
    <xf numFmtId="49" fontId="9" fillId="0" borderId="12" xfId="41" applyNumberFormat="1" applyFont="1" applyBorder="1" applyAlignment="1">
      <alignment horizontal="center" vertical="center"/>
      <protection/>
    </xf>
    <xf numFmtId="12" fontId="22" fillId="0" borderId="13" xfId="41" applyNumberFormat="1" applyFont="1" applyBorder="1" applyAlignment="1">
      <alignment horizontal="center" vertical="center"/>
      <protection/>
    </xf>
    <xf numFmtId="0" fontId="22" fillId="0" borderId="14" xfId="41" applyFont="1" applyBorder="1" applyAlignment="1">
      <alignment horizontal="center" vertical="center"/>
      <protection/>
    </xf>
    <xf numFmtId="49" fontId="23" fillId="0" borderId="0" xfId="41" applyNumberFormat="1" applyFont="1" applyBorder="1" applyAlignment="1">
      <alignment horizontal="center" vertical="center"/>
      <protection/>
    </xf>
    <xf numFmtId="0" fontId="24" fillId="0" borderId="0" xfId="41" applyFont="1" applyBorder="1" applyAlignment="1">
      <alignment vertical="center"/>
      <protection/>
    </xf>
    <xf numFmtId="0" fontId="6" fillId="0" borderId="15" xfId="41" applyFont="1" applyFill="1" applyBorder="1" applyAlignment="1">
      <alignment horizontal="center" vertical="center"/>
      <protection/>
    </xf>
    <xf numFmtId="2" fontId="17" fillId="0" borderId="16" xfId="41" applyNumberFormat="1" applyFont="1" applyBorder="1" applyAlignment="1">
      <alignment horizontal="center" vertical="center"/>
      <protection/>
    </xf>
    <xf numFmtId="0" fontId="25" fillId="0" borderId="17" xfId="41" applyFont="1" applyFill="1" applyBorder="1" applyAlignment="1">
      <alignment horizontal="center" vertical="center"/>
      <protection/>
    </xf>
    <xf numFmtId="0" fontId="25" fillId="0" borderId="18" xfId="41" applyFont="1" applyFill="1" applyBorder="1" applyAlignment="1">
      <alignment horizontal="center" vertical="center"/>
      <protection/>
    </xf>
    <xf numFmtId="0" fontId="25" fillId="0" borderId="19" xfId="41" applyFont="1" applyFill="1" applyBorder="1" applyAlignment="1">
      <alignment horizontal="center" vertical="center"/>
      <protection/>
    </xf>
    <xf numFmtId="0" fontId="26" fillId="0" borderId="0" xfId="41" applyFont="1" applyFill="1" applyBorder="1" applyAlignment="1">
      <alignment horizontal="center" vertical="center"/>
      <protection/>
    </xf>
    <xf numFmtId="2" fontId="26" fillId="0" borderId="11" xfId="41" applyNumberFormat="1" applyFont="1" applyFill="1" applyBorder="1" applyAlignment="1">
      <alignment horizontal="center" vertical="center"/>
      <protection/>
    </xf>
    <xf numFmtId="0" fontId="27" fillId="0" borderId="0" xfId="41" applyFont="1" applyFill="1" applyBorder="1" applyAlignment="1">
      <alignment horizontal="center" vertical="center"/>
      <protection/>
    </xf>
    <xf numFmtId="2" fontId="26" fillId="0" borderId="0" xfId="41" applyNumberFormat="1" applyFont="1" applyBorder="1" applyAlignment="1">
      <alignment horizontal="center" vertical="center"/>
      <protection/>
    </xf>
    <xf numFmtId="0" fontId="12" fillId="0" borderId="20" xfId="41" applyFont="1" applyFill="1" applyBorder="1" applyAlignment="1">
      <alignment horizontal="center" vertical="center"/>
      <protection/>
    </xf>
    <xf numFmtId="2" fontId="8" fillId="0" borderId="21" xfId="41" applyNumberFormat="1" applyFont="1" applyFill="1" applyBorder="1" applyAlignment="1">
      <alignment horizontal="center" vertical="center"/>
      <protection/>
    </xf>
    <xf numFmtId="2" fontId="8" fillId="0" borderId="22" xfId="41" applyNumberFormat="1" applyFont="1" applyFill="1" applyBorder="1" applyAlignment="1">
      <alignment vertical="center"/>
      <protection/>
    </xf>
    <xf numFmtId="0" fontId="28" fillId="0" borderId="23" xfId="41" applyFont="1" applyBorder="1" applyAlignment="1">
      <alignment horizontal="center" vertical="center"/>
      <protection/>
    </xf>
    <xf numFmtId="2" fontId="28" fillId="0" borderId="24" xfId="41" applyNumberFormat="1" applyFont="1" applyBorder="1" applyAlignment="1">
      <alignment horizontal="center" vertical="center"/>
      <protection/>
    </xf>
    <xf numFmtId="0" fontId="26" fillId="0" borderId="0" xfId="41" applyFont="1" applyBorder="1" applyAlignment="1">
      <alignment horizontal="center" vertical="center"/>
      <protection/>
    </xf>
    <xf numFmtId="0" fontId="6" fillId="0" borderId="25" xfId="41" applyFont="1" applyFill="1" applyBorder="1" applyAlignment="1">
      <alignment horizontal="center" vertical="center"/>
      <protection/>
    </xf>
    <xf numFmtId="2" fontId="17" fillId="0" borderId="25" xfId="41" applyNumberFormat="1" applyFont="1" applyBorder="1" applyAlignment="1">
      <alignment horizontal="center" vertical="center"/>
      <protection/>
    </xf>
    <xf numFmtId="0" fontId="25" fillId="0" borderId="26" xfId="41" applyFont="1" applyFill="1" applyBorder="1" applyAlignment="1">
      <alignment horizontal="center" vertical="center"/>
      <protection/>
    </xf>
    <xf numFmtId="0" fontId="25" fillId="0" borderId="27" xfId="41" applyFont="1" applyFill="1" applyBorder="1" applyAlignment="1">
      <alignment horizontal="center" vertical="center"/>
      <protection/>
    </xf>
    <xf numFmtId="0" fontId="25" fillId="0" borderId="28" xfId="41" applyFont="1" applyFill="1" applyBorder="1" applyAlignment="1">
      <alignment horizontal="center" vertical="center"/>
      <protection/>
    </xf>
    <xf numFmtId="2" fontId="8" fillId="0" borderId="27" xfId="41" applyNumberFormat="1" applyFont="1" applyBorder="1" applyAlignment="1">
      <alignment horizontal="center" vertical="center"/>
      <protection/>
    </xf>
    <xf numFmtId="2" fontId="8" fillId="0" borderId="29" xfId="41" applyNumberFormat="1" applyFont="1" applyFill="1" applyBorder="1" applyAlignment="1">
      <alignment vertical="center"/>
      <protection/>
    </xf>
    <xf numFmtId="0" fontId="28" fillId="0" borderId="30" xfId="41" applyFont="1" applyBorder="1" applyAlignment="1">
      <alignment horizontal="center" vertical="center"/>
      <protection/>
    </xf>
    <xf numFmtId="2" fontId="28" fillId="0" borderId="31" xfId="41" applyNumberFormat="1" applyFont="1" applyBorder="1" applyAlignment="1">
      <alignment horizontal="center" vertical="center"/>
      <protection/>
    </xf>
    <xf numFmtId="2" fontId="17" fillId="0" borderId="32" xfId="41" applyNumberFormat="1" applyFont="1" applyBorder="1" applyAlignment="1">
      <alignment horizontal="center" vertical="center"/>
      <protection/>
    </xf>
    <xf numFmtId="2" fontId="28" fillId="0" borderId="33" xfId="41" applyNumberFormat="1" applyFont="1" applyBorder="1" applyAlignment="1">
      <alignment horizontal="center" vertical="center"/>
      <protection/>
    </xf>
    <xf numFmtId="0" fontId="6" fillId="0" borderId="34" xfId="41" applyFont="1" applyFill="1" applyBorder="1" applyAlignment="1">
      <alignment horizontal="center" vertical="center"/>
      <protection/>
    </xf>
    <xf numFmtId="2" fontId="17" fillId="0" borderId="35" xfId="41" applyNumberFormat="1" applyFont="1" applyBorder="1" applyAlignment="1">
      <alignment horizontal="center" vertical="center"/>
      <protection/>
    </xf>
    <xf numFmtId="0" fontId="25" fillId="0" borderId="36" xfId="41" applyFont="1" applyFill="1" applyBorder="1" applyAlignment="1">
      <alignment horizontal="center" vertical="center"/>
      <protection/>
    </xf>
    <xf numFmtId="0" fontId="25" fillId="0" borderId="37" xfId="41" applyFont="1" applyFill="1" applyBorder="1" applyAlignment="1">
      <alignment horizontal="center" vertical="center"/>
      <protection/>
    </xf>
    <xf numFmtId="0" fontId="25" fillId="0" borderId="38" xfId="41" applyFont="1" applyFill="1" applyBorder="1" applyAlignment="1">
      <alignment horizontal="center" vertical="center"/>
      <protection/>
    </xf>
    <xf numFmtId="2" fontId="8" fillId="0" borderId="37" xfId="41" applyNumberFormat="1" applyFont="1" applyBorder="1" applyAlignment="1">
      <alignment horizontal="center" vertical="center"/>
      <protection/>
    </xf>
    <xf numFmtId="2" fontId="8" fillId="0" borderId="39" xfId="41" applyNumberFormat="1" applyFont="1" applyFill="1" applyBorder="1" applyAlignment="1">
      <alignment vertical="center"/>
      <protection/>
    </xf>
    <xf numFmtId="0" fontId="28" fillId="0" borderId="40" xfId="41" applyFont="1" applyBorder="1" applyAlignment="1">
      <alignment horizontal="center" vertical="center"/>
      <protection/>
    </xf>
    <xf numFmtId="2" fontId="28" fillId="0" borderId="41" xfId="41" applyNumberFormat="1" applyFont="1" applyBorder="1" applyAlignment="1">
      <alignment horizontal="center" vertical="center"/>
      <protection/>
    </xf>
    <xf numFmtId="0" fontId="6" fillId="0" borderId="15" xfId="41" applyFont="1" applyBorder="1" applyAlignment="1">
      <alignment horizontal="center" vertical="center"/>
      <protection/>
    </xf>
    <xf numFmtId="2" fontId="17" fillId="0" borderId="42" xfId="41" applyNumberFormat="1" applyFont="1" applyBorder="1" applyAlignment="1">
      <alignment horizontal="center" vertical="center"/>
      <protection/>
    </xf>
    <xf numFmtId="2" fontId="8" fillId="0" borderId="18" xfId="41" applyNumberFormat="1" applyFont="1" applyFill="1" applyBorder="1" applyAlignment="1">
      <alignment horizontal="center" vertical="center"/>
      <protection/>
    </xf>
    <xf numFmtId="2" fontId="8" fillId="0" borderId="43" xfId="41" applyNumberFormat="1" applyFont="1" applyFill="1" applyBorder="1" applyAlignment="1">
      <alignment vertical="center"/>
      <protection/>
    </xf>
    <xf numFmtId="0" fontId="28" fillId="0" borderId="44" xfId="41" applyFont="1" applyBorder="1" applyAlignment="1">
      <alignment horizontal="center" vertical="center"/>
      <protection/>
    </xf>
    <xf numFmtId="2" fontId="28" fillId="0" borderId="45" xfId="41" applyNumberFormat="1" applyFont="1" applyBorder="1" applyAlignment="1">
      <alignment horizontal="center" vertical="center"/>
      <protection/>
    </xf>
    <xf numFmtId="0" fontId="6" fillId="0" borderId="25" xfId="41" applyFont="1" applyBorder="1" applyAlignment="1">
      <alignment horizontal="center" vertical="center"/>
      <protection/>
    </xf>
    <xf numFmtId="2" fontId="17" fillId="0" borderId="46" xfId="41" applyNumberFormat="1" applyFont="1" applyBorder="1" applyAlignment="1">
      <alignment horizontal="center" vertical="center"/>
      <protection/>
    </xf>
    <xf numFmtId="0" fontId="6" fillId="0" borderId="34" xfId="41" applyFont="1" applyBorder="1" applyAlignment="1">
      <alignment horizontal="center" vertical="center"/>
      <protection/>
    </xf>
    <xf numFmtId="2" fontId="8" fillId="0" borderId="37" xfId="41" applyNumberFormat="1" applyFont="1" applyFill="1" applyBorder="1" applyAlignment="1">
      <alignment horizontal="center" vertical="center"/>
      <protection/>
    </xf>
    <xf numFmtId="0" fontId="6" fillId="0" borderId="47" xfId="41" applyFont="1" applyBorder="1" applyAlignment="1">
      <alignment horizontal="center" vertical="center"/>
      <protection/>
    </xf>
    <xf numFmtId="2" fontId="17" fillId="0" borderId="45" xfId="41" applyNumberFormat="1" applyFont="1" applyBorder="1" applyAlignment="1">
      <alignment horizontal="center" vertical="center"/>
      <protection/>
    </xf>
    <xf numFmtId="0" fontId="6" fillId="0" borderId="31" xfId="41" applyFont="1" applyBorder="1" applyAlignment="1">
      <alignment horizontal="center" vertical="center"/>
      <protection/>
    </xf>
    <xf numFmtId="2" fontId="17" fillId="0" borderId="31" xfId="41" applyNumberFormat="1" applyFont="1" applyBorder="1" applyAlignment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6" fillId="0" borderId="33" xfId="41" applyFont="1" applyBorder="1" applyAlignment="1">
      <alignment horizontal="center" vertical="center"/>
      <protection/>
    </xf>
    <xf numFmtId="0" fontId="6" fillId="0" borderId="45" xfId="41" applyFont="1" applyBorder="1" applyAlignment="1">
      <alignment horizontal="center" vertical="center"/>
      <protection/>
    </xf>
    <xf numFmtId="0" fontId="6" fillId="0" borderId="48" xfId="41" applyFont="1" applyBorder="1" applyAlignment="1">
      <alignment horizontal="center" vertical="center"/>
      <protection/>
    </xf>
    <xf numFmtId="2" fontId="17" fillId="0" borderId="33" xfId="41" applyNumberFormat="1" applyFont="1" applyBorder="1" applyAlignment="1">
      <alignment horizontal="center" vertical="center"/>
      <protection/>
    </xf>
    <xf numFmtId="2" fontId="17" fillId="0" borderId="47" xfId="41" applyNumberFormat="1" applyFont="1" applyBorder="1" applyAlignment="1">
      <alignment horizontal="center" vertical="center"/>
      <protection/>
    </xf>
    <xf numFmtId="0" fontId="28" fillId="0" borderId="49" xfId="41" applyFont="1" applyBorder="1" applyAlignment="1">
      <alignment horizontal="center" vertical="center"/>
      <protection/>
    </xf>
    <xf numFmtId="0" fontId="28" fillId="0" borderId="50" xfId="41" applyFont="1" applyBorder="1" applyAlignment="1">
      <alignment horizontal="center" vertical="center"/>
      <protection/>
    </xf>
    <xf numFmtId="0" fontId="6" fillId="0" borderId="32" xfId="41" applyFont="1" applyBorder="1" applyAlignment="1">
      <alignment horizontal="center" vertical="center"/>
      <protection/>
    </xf>
    <xf numFmtId="0" fontId="28" fillId="0" borderId="51" xfId="41" applyFont="1" applyBorder="1" applyAlignment="1">
      <alignment horizontal="center" vertical="center"/>
      <protection/>
    </xf>
    <xf numFmtId="0" fontId="6" fillId="0" borderId="35" xfId="41" applyFont="1" applyBorder="1" applyAlignment="1">
      <alignment horizontal="center" vertical="center"/>
      <protection/>
    </xf>
    <xf numFmtId="2" fontId="17" fillId="0" borderId="41" xfId="41" applyNumberFormat="1" applyFont="1" applyBorder="1" applyAlignment="1">
      <alignment horizontal="center" vertical="center"/>
      <protection/>
    </xf>
    <xf numFmtId="2" fontId="17" fillId="0" borderId="48" xfId="41" applyNumberFormat="1" applyFont="1" applyBorder="1" applyAlignment="1">
      <alignment horizontal="center" vertical="center"/>
      <protection/>
    </xf>
    <xf numFmtId="2" fontId="8" fillId="0" borderId="52" xfId="41" applyNumberFormat="1" applyFont="1" applyFill="1" applyBorder="1" applyAlignment="1">
      <alignment horizontal="center" vertical="center"/>
      <protection/>
    </xf>
    <xf numFmtId="2" fontId="8" fillId="0" borderId="53" xfId="41" applyNumberFormat="1" applyFont="1" applyFill="1" applyBorder="1" applyAlignment="1">
      <alignment vertical="center"/>
      <protection/>
    </xf>
    <xf numFmtId="0" fontId="6" fillId="0" borderId="41" xfId="41" applyFont="1" applyBorder="1" applyAlignment="1">
      <alignment horizontal="center" vertical="center"/>
      <protection/>
    </xf>
    <xf numFmtId="2" fontId="8" fillId="0" borderId="54" xfId="41" applyNumberFormat="1" applyFont="1" applyBorder="1" applyAlignment="1">
      <alignment horizontal="center" vertical="center"/>
      <protection/>
    </xf>
    <xf numFmtId="2" fontId="8" fillId="0" borderId="55" xfId="41" applyNumberFormat="1" applyFont="1" applyFill="1" applyBorder="1" applyAlignment="1">
      <alignment vertical="center"/>
      <protection/>
    </xf>
    <xf numFmtId="0" fontId="29" fillId="0" borderId="34" xfId="41" applyFont="1" applyBorder="1" applyAlignment="1">
      <alignment horizontal="center" vertical="center"/>
      <protection/>
    </xf>
    <xf numFmtId="2" fontId="29" fillId="0" borderId="34" xfId="41" applyNumberFormat="1" applyFont="1" applyFill="1" applyBorder="1" applyAlignment="1">
      <alignment horizontal="center" vertical="center"/>
      <protection/>
    </xf>
    <xf numFmtId="0" fontId="6" fillId="0" borderId="56" xfId="41" applyFont="1" applyBorder="1" applyAlignment="1">
      <alignment horizontal="center" vertical="center"/>
      <protection/>
    </xf>
    <xf numFmtId="2" fontId="17" fillId="0" borderId="57" xfId="41" applyNumberFormat="1" applyFont="1" applyBorder="1" applyAlignment="1">
      <alignment horizontal="center" vertical="center"/>
      <protection/>
    </xf>
    <xf numFmtId="0" fontId="25" fillId="0" borderId="58" xfId="41" applyFont="1" applyFill="1" applyBorder="1" applyAlignment="1">
      <alignment horizontal="center" vertical="center"/>
      <protection/>
    </xf>
    <xf numFmtId="0" fontId="25" fillId="0" borderId="59" xfId="41" applyFont="1" applyFill="1" applyBorder="1" applyAlignment="1">
      <alignment horizontal="center" vertical="center"/>
      <protection/>
    </xf>
    <xf numFmtId="2" fontId="8" fillId="0" borderId="60" xfId="41" applyNumberFormat="1" applyFont="1" applyFill="1" applyBorder="1" applyAlignment="1">
      <alignment horizontal="center" vertical="center"/>
      <protection/>
    </xf>
    <xf numFmtId="2" fontId="8" fillId="0" borderId="61" xfId="41" applyNumberFormat="1" applyFont="1" applyFill="1" applyBorder="1" applyAlignment="1">
      <alignment vertical="center"/>
      <protection/>
    </xf>
    <xf numFmtId="0" fontId="9" fillId="0" borderId="0" xfId="41" applyFont="1" applyFill="1" applyBorder="1" applyAlignment="1">
      <alignment horizontal="center" vertical="center"/>
      <protection/>
    </xf>
    <xf numFmtId="2" fontId="8" fillId="0" borderId="60" xfId="41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2" fontId="21" fillId="0" borderId="0" xfId="41" applyNumberFormat="1" applyFont="1" applyFill="1" applyBorder="1" applyAlignment="1">
      <alignment horizontal="center" vertical="center"/>
      <protection/>
    </xf>
    <xf numFmtId="165" fontId="8" fillId="0" borderId="0" xfId="41" applyNumberFormat="1" applyFont="1" applyFill="1" applyBorder="1" applyAlignment="1">
      <alignment horizontal="right" vertical="center"/>
      <protection/>
    </xf>
    <xf numFmtId="0" fontId="6" fillId="0" borderId="57" xfId="41" applyFont="1" applyBorder="1" applyAlignment="1">
      <alignment horizontal="center" vertical="center"/>
      <protection/>
    </xf>
    <xf numFmtId="2" fontId="8" fillId="0" borderId="62" xfId="41" applyNumberFormat="1" applyFont="1" applyBorder="1" applyAlignment="1">
      <alignment horizontal="center" vertical="center"/>
      <protection/>
    </xf>
    <xf numFmtId="2" fontId="8" fillId="0" borderId="63" xfId="41" applyNumberFormat="1" applyFont="1" applyFill="1" applyBorder="1" applyAlignment="1">
      <alignment vertical="center"/>
      <protection/>
    </xf>
    <xf numFmtId="0" fontId="25" fillId="0" borderId="0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15" fillId="0" borderId="0" xfId="41" applyFont="1" applyFill="1" applyBorder="1" applyAlignment="1">
      <alignment vertical="center"/>
      <protection/>
    </xf>
    <xf numFmtId="0" fontId="20" fillId="0" borderId="0" xfId="41" applyFont="1" applyFill="1" applyBorder="1" applyAlignment="1">
      <alignment vertical="center"/>
      <protection/>
    </xf>
    <xf numFmtId="2" fontId="6" fillId="0" borderId="0" xfId="41" applyNumberFormat="1" applyFont="1" applyFill="1" applyBorder="1" applyAlignment="1">
      <alignment vertical="center"/>
      <protection/>
    </xf>
    <xf numFmtId="0" fontId="12" fillId="0" borderId="0" xfId="41" applyFont="1" applyFill="1" applyBorder="1" applyAlignment="1">
      <alignment horizontal="center" vertical="center"/>
      <protection/>
    </xf>
    <xf numFmtId="165" fontId="12" fillId="0" borderId="64" xfId="41" applyNumberFormat="1" applyFont="1" applyFill="1" applyBorder="1" applyAlignment="1">
      <alignment horizontal="right" vertical="center"/>
      <protection/>
    </xf>
    <xf numFmtId="0" fontId="7" fillId="0" borderId="0" xfId="41" applyFont="1" applyFill="1" applyBorder="1" applyAlignment="1">
      <alignment horizontal="right" vertical="center"/>
      <protection/>
    </xf>
    <xf numFmtId="0" fontId="22" fillId="0" borderId="0" xfId="41" applyFont="1" applyFill="1" applyBorder="1" applyAlignment="1">
      <alignment horizontal="right" vertical="center"/>
      <protection/>
    </xf>
    <xf numFmtId="0" fontId="8" fillId="0" borderId="0" xfId="4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65" fontId="13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22" fillId="0" borderId="0" xfId="41" applyFont="1" applyFill="1" applyBorder="1" applyAlignment="1">
      <alignment horizontal="left" vertical="center"/>
      <protection/>
    </xf>
    <xf numFmtId="0" fontId="30" fillId="0" borderId="0" xfId="41" applyFont="1" applyFill="1" applyBorder="1" applyAlignment="1">
      <alignment horizontal="right" vertical="center"/>
      <protection/>
    </xf>
    <xf numFmtId="0" fontId="22" fillId="0" borderId="0" xfId="41" applyFont="1" applyFill="1" applyBorder="1" applyAlignment="1">
      <alignment horizontal="center" vertical="center"/>
      <protection/>
    </xf>
    <xf numFmtId="0" fontId="34" fillId="0" borderId="0" xfId="41" applyFont="1" applyFill="1" applyBorder="1" applyAlignment="1">
      <alignment horizontal="center" vertical="center"/>
      <protection/>
    </xf>
    <xf numFmtId="12" fontId="6" fillId="0" borderId="0" xfId="41" applyNumberFormat="1" applyFont="1" applyFill="1" applyBorder="1" applyAlignment="1">
      <alignment horizontal="center" vertical="center"/>
      <protection/>
    </xf>
    <xf numFmtId="12" fontId="8" fillId="0" borderId="0" xfId="41" applyNumberFormat="1" applyFont="1" applyFill="1" applyBorder="1" applyAlignment="1">
      <alignment vertical="center"/>
      <protection/>
    </xf>
    <xf numFmtId="12" fontId="12" fillId="0" borderId="0" xfId="41" applyNumberFormat="1" applyFont="1" applyFill="1" applyBorder="1" applyAlignment="1">
      <alignment vertical="center"/>
      <protection/>
    </xf>
    <xf numFmtId="2" fontId="34" fillId="0" borderId="0" xfId="41" applyNumberFormat="1" applyFont="1" applyFill="1" applyBorder="1" applyAlignment="1">
      <alignment horizontal="center" vertical="center"/>
      <protection/>
    </xf>
    <xf numFmtId="0" fontId="9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Border="1" applyAlignment="1">
      <alignment horizontal="left" vertical="center"/>
      <protection/>
    </xf>
    <xf numFmtId="2" fontId="6" fillId="0" borderId="0" xfId="41" applyNumberFormat="1" applyFont="1" applyFill="1" applyBorder="1" applyAlignment="1">
      <alignment horizontal="left" vertical="center"/>
      <protection/>
    </xf>
    <xf numFmtId="2" fontId="9" fillId="0" borderId="0" xfId="41" applyNumberFormat="1" applyFont="1" applyFill="1" applyBorder="1" applyAlignment="1">
      <alignment horizontal="left" vertical="center"/>
      <protection/>
    </xf>
    <xf numFmtId="0" fontId="12" fillId="0" borderId="0" xfId="41" applyFont="1" applyFill="1" applyBorder="1" applyAlignment="1">
      <alignment horizontal="right" vertical="center"/>
      <protection/>
    </xf>
    <xf numFmtId="165" fontId="12" fillId="0" borderId="0" xfId="41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35" fillId="0" borderId="0" xfId="41" applyNumberFormat="1" applyFont="1" applyFill="1" applyBorder="1" applyAlignment="1">
      <alignment vertical="center"/>
      <protection/>
    </xf>
    <xf numFmtId="2" fontId="22" fillId="0" borderId="0" xfId="41" applyNumberFormat="1" applyFont="1" applyFill="1" applyBorder="1" applyAlignment="1">
      <alignment vertical="center"/>
      <protection/>
    </xf>
    <xf numFmtId="0" fontId="3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0" borderId="0" xfId="41" applyFont="1" applyBorder="1" applyAlignment="1">
      <alignment vertical="center"/>
      <protection/>
    </xf>
    <xf numFmtId="0" fontId="47" fillId="0" borderId="0" xfId="41" applyFont="1" applyBorder="1" applyAlignment="1">
      <alignment vertical="center"/>
      <protection/>
    </xf>
    <xf numFmtId="0" fontId="48" fillId="0" borderId="0" xfId="41" applyFont="1" applyBorder="1" applyAlignment="1">
      <alignment vertical="center"/>
      <protection/>
    </xf>
    <xf numFmtId="0" fontId="49" fillId="0" borderId="0" xfId="41" applyFont="1" applyAlignment="1">
      <alignment vertical="center"/>
      <protection/>
    </xf>
    <xf numFmtId="0" fontId="28" fillId="0" borderId="0" xfId="41" applyFont="1" applyBorder="1" applyAlignment="1">
      <alignment horizontal="center" vertical="center"/>
      <protection/>
    </xf>
    <xf numFmtId="0" fontId="50" fillId="0" borderId="0" xfId="41" applyFont="1" applyBorder="1" applyAlignment="1">
      <alignment horizontal="center" vertical="center"/>
      <protection/>
    </xf>
    <xf numFmtId="0" fontId="51" fillId="0" borderId="0" xfId="41" applyFont="1" applyBorder="1" applyAlignment="1">
      <alignment horizontal="center" vertical="center"/>
      <protection/>
    </xf>
    <xf numFmtId="0" fontId="52" fillId="0" borderId="0" xfId="41" applyFont="1" applyBorder="1" applyAlignment="1">
      <alignment horizontal="center" vertical="center"/>
      <protection/>
    </xf>
    <xf numFmtId="0" fontId="48" fillId="0" borderId="0" xfId="41" applyFont="1" applyBorder="1" applyAlignment="1">
      <alignment horizontal="center" vertical="center"/>
      <protection/>
    </xf>
    <xf numFmtId="0" fontId="47" fillId="0" borderId="0" xfId="41" applyFont="1" applyBorder="1" applyAlignment="1">
      <alignment horizontal="center" vertical="center"/>
      <protection/>
    </xf>
    <xf numFmtId="0" fontId="49" fillId="0" borderId="10" xfId="41" applyFont="1" applyBorder="1" applyAlignment="1">
      <alignment vertical="center"/>
      <protection/>
    </xf>
    <xf numFmtId="0" fontId="29" fillId="0" borderId="0" xfId="41" applyFont="1" applyBorder="1" applyAlignment="1">
      <alignment vertical="center"/>
      <protection/>
    </xf>
    <xf numFmtId="12" fontId="53" fillId="0" borderId="65" xfId="41" applyNumberFormat="1" applyFont="1" applyBorder="1" applyAlignment="1">
      <alignment horizontal="center" vertical="center"/>
      <protection/>
    </xf>
    <xf numFmtId="12" fontId="53" fillId="0" borderId="66" xfId="41" applyNumberFormat="1" applyFont="1" applyBorder="1" applyAlignment="1">
      <alignment horizontal="center" vertical="center"/>
      <protection/>
    </xf>
    <xf numFmtId="49" fontId="53" fillId="0" borderId="67" xfId="41" applyNumberFormat="1" applyFont="1" applyBorder="1" applyAlignment="1">
      <alignment horizontal="center" vertical="center"/>
      <protection/>
    </xf>
    <xf numFmtId="12" fontId="52" fillId="0" borderId="0" xfId="41" applyNumberFormat="1" applyFont="1" applyBorder="1" applyAlignment="1">
      <alignment horizontal="center" vertical="center"/>
      <protection/>
    </xf>
    <xf numFmtId="12" fontId="54" fillId="0" borderId="0" xfId="41" applyNumberFormat="1" applyFont="1" applyBorder="1" applyAlignment="1">
      <alignment horizontal="center" vertical="center"/>
      <protection/>
    </xf>
    <xf numFmtId="12" fontId="53" fillId="0" borderId="68" xfId="41" applyNumberFormat="1" applyFont="1" applyBorder="1" applyAlignment="1">
      <alignment horizontal="center" vertical="center"/>
      <protection/>
    </xf>
    <xf numFmtId="12" fontId="53" fillId="0" borderId="69" xfId="41" applyNumberFormat="1" applyFont="1" applyBorder="1" applyAlignment="1">
      <alignment horizontal="center" vertical="center"/>
      <protection/>
    </xf>
    <xf numFmtId="49" fontId="53" fillId="0" borderId="70" xfId="41" applyNumberFormat="1" applyFont="1" applyBorder="1" applyAlignment="1">
      <alignment horizontal="center" vertical="center"/>
      <protection/>
    </xf>
    <xf numFmtId="49" fontId="52" fillId="0" borderId="0" xfId="4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9" fillId="0" borderId="23" xfId="41" applyFont="1" applyBorder="1" applyAlignment="1">
      <alignment horizontal="center" vertical="center"/>
      <protection/>
    </xf>
    <xf numFmtId="0" fontId="18" fillId="0" borderId="17" xfId="41" applyFont="1" applyFill="1" applyBorder="1" applyAlignment="1">
      <alignment horizontal="center" vertical="center"/>
      <protection/>
    </xf>
    <xf numFmtId="0" fontId="18" fillId="0" borderId="18" xfId="41" applyFont="1" applyFill="1" applyBorder="1" applyAlignment="1">
      <alignment horizontal="center" vertical="center"/>
      <protection/>
    </xf>
    <xf numFmtId="0" fontId="18" fillId="0" borderId="19" xfId="41" applyFont="1" applyFill="1" applyBorder="1" applyAlignment="1">
      <alignment horizontal="center" vertical="center"/>
      <protection/>
    </xf>
    <xf numFmtId="0" fontId="52" fillId="0" borderId="0" xfId="41" applyFont="1" applyFill="1" applyBorder="1" applyAlignment="1">
      <alignment vertical="center"/>
      <protection/>
    </xf>
    <xf numFmtId="2" fontId="52" fillId="0" borderId="0" xfId="41" applyNumberFormat="1" applyFont="1" applyFill="1" applyBorder="1" applyAlignment="1">
      <alignment vertical="center"/>
      <protection/>
    </xf>
    <xf numFmtId="0" fontId="18" fillId="0" borderId="29" xfId="41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2" fontId="36" fillId="0" borderId="0" xfId="0" applyNumberFormat="1" applyFont="1" applyBorder="1" applyAlignment="1">
      <alignment vertical="center"/>
    </xf>
    <xf numFmtId="0" fontId="49" fillId="0" borderId="30" xfId="41" applyFont="1" applyBorder="1" applyAlignment="1">
      <alignment horizontal="center" vertical="center"/>
      <protection/>
    </xf>
    <xf numFmtId="0" fontId="18" fillId="0" borderId="26" xfId="41" applyFont="1" applyFill="1" applyBorder="1" applyAlignment="1">
      <alignment horizontal="center" vertical="center"/>
      <protection/>
    </xf>
    <xf numFmtId="0" fontId="18" fillId="0" borderId="27" xfId="41" applyFont="1" applyFill="1" applyBorder="1" applyAlignment="1">
      <alignment horizontal="center" vertical="center"/>
      <protection/>
    </xf>
    <xf numFmtId="0" fontId="18" fillId="0" borderId="28" xfId="41" applyFont="1" applyFill="1" applyBorder="1" applyAlignment="1">
      <alignment horizontal="center" vertical="center"/>
      <protection/>
    </xf>
    <xf numFmtId="0" fontId="49" fillId="0" borderId="40" xfId="41" applyFont="1" applyBorder="1" applyAlignment="1">
      <alignment horizontal="center" vertical="center"/>
      <protection/>
    </xf>
    <xf numFmtId="0" fontId="18" fillId="0" borderId="36" xfId="41" applyFont="1" applyFill="1" applyBorder="1" applyAlignment="1">
      <alignment horizontal="center" vertical="center"/>
      <protection/>
    </xf>
    <xf numFmtId="0" fontId="18" fillId="0" borderId="37" xfId="41" applyFont="1" applyFill="1" applyBorder="1" applyAlignment="1">
      <alignment horizontal="center" vertical="center"/>
      <protection/>
    </xf>
    <xf numFmtId="0" fontId="18" fillId="0" borderId="38" xfId="41" applyFont="1" applyFill="1" applyBorder="1" applyAlignment="1">
      <alignment horizontal="center" vertical="center"/>
      <protection/>
    </xf>
    <xf numFmtId="0" fontId="49" fillId="0" borderId="44" xfId="41" applyFont="1" applyBorder="1" applyAlignment="1">
      <alignment horizontal="center" vertical="center"/>
      <protection/>
    </xf>
    <xf numFmtId="0" fontId="18" fillId="0" borderId="43" xfId="41" applyFont="1" applyFill="1" applyBorder="1" applyAlignment="1">
      <alignment horizontal="center" vertical="center"/>
      <protection/>
    </xf>
    <xf numFmtId="0" fontId="18" fillId="0" borderId="39" xfId="41" applyFont="1" applyFill="1" applyBorder="1" applyAlignment="1">
      <alignment horizontal="center" vertical="center"/>
      <protection/>
    </xf>
    <xf numFmtId="0" fontId="49" fillId="0" borderId="49" xfId="41" applyFont="1" applyBorder="1" applyAlignment="1">
      <alignment horizontal="center" vertical="center"/>
      <protection/>
    </xf>
    <xf numFmtId="0" fontId="49" fillId="0" borderId="50" xfId="41" applyFont="1" applyBorder="1" applyAlignment="1">
      <alignment horizontal="center" vertical="center"/>
      <protection/>
    </xf>
    <xf numFmtId="0" fontId="49" fillId="0" borderId="51" xfId="41" applyFont="1" applyBorder="1" applyAlignment="1">
      <alignment horizontal="center" vertical="center"/>
      <protection/>
    </xf>
    <xf numFmtId="0" fontId="53" fillId="0" borderId="71" xfId="41" applyFont="1" applyBorder="1" applyAlignment="1">
      <alignment horizontal="center" vertical="center"/>
      <protection/>
    </xf>
    <xf numFmtId="2" fontId="29" fillId="0" borderId="71" xfId="41" applyNumberFormat="1" applyFont="1" applyFill="1" applyBorder="1" applyAlignment="1">
      <alignment horizontal="center" vertical="center"/>
      <protection/>
    </xf>
    <xf numFmtId="0" fontId="18" fillId="0" borderId="72" xfId="41" applyFont="1" applyFill="1" applyBorder="1" applyAlignment="1">
      <alignment horizontal="center" vertical="center"/>
      <protection/>
    </xf>
    <xf numFmtId="0" fontId="18" fillId="0" borderId="73" xfId="41" applyFont="1" applyFill="1" applyBorder="1" applyAlignment="1">
      <alignment horizontal="center" vertical="center"/>
      <protection/>
    </xf>
    <xf numFmtId="0" fontId="18" fillId="0" borderId="66" xfId="41" applyFont="1" applyFill="1" applyBorder="1" applyAlignment="1">
      <alignment horizontal="center" vertical="center"/>
      <protection/>
    </xf>
    <xf numFmtId="0" fontId="18" fillId="0" borderId="67" xfId="41" applyFont="1" applyFill="1" applyBorder="1" applyAlignment="1">
      <alignment horizontal="center" vertical="center"/>
      <protection/>
    </xf>
    <xf numFmtId="0" fontId="18" fillId="0" borderId="74" xfId="41" applyFont="1" applyFill="1" applyBorder="1" applyAlignment="1">
      <alignment horizontal="center" vertical="center"/>
      <protection/>
    </xf>
    <xf numFmtId="0" fontId="18" fillId="0" borderId="58" xfId="41" applyFont="1" applyFill="1" applyBorder="1" applyAlignment="1">
      <alignment horizontal="center" vertical="center"/>
      <protection/>
    </xf>
    <xf numFmtId="0" fontId="18" fillId="0" borderId="59" xfId="41" applyFont="1" applyFill="1" applyBorder="1" applyAlignment="1">
      <alignment horizontal="center" vertical="center"/>
      <protection/>
    </xf>
    <xf numFmtId="0" fontId="53" fillId="0" borderId="56" xfId="41" applyFont="1" applyBorder="1" applyAlignment="1">
      <alignment horizontal="center" vertical="center"/>
      <protection/>
    </xf>
    <xf numFmtId="2" fontId="29" fillId="0" borderId="56" xfId="41" applyNumberFormat="1" applyFont="1" applyFill="1" applyBorder="1" applyAlignment="1">
      <alignment horizontal="center" vertical="center"/>
      <protection/>
    </xf>
    <xf numFmtId="166" fontId="56" fillId="0" borderId="0" xfId="41" applyNumberFormat="1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2" fontId="33" fillId="0" borderId="0" xfId="0" applyNumberFormat="1" applyFont="1" applyBorder="1" applyAlignment="1">
      <alignment vertical="center"/>
    </xf>
    <xf numFmtId="0" fontId="5" fillId="0" borderId="0" xfId="41" applyAlignment="1">
      <alignment vertical="center"/>
      <protection/>
    </xf>
    <xf numFmtId="165" fontId="43" fillId="0" borderId="0" xfId="41" applyNumberFormat="1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43" fillId="0" borderId="0" xfId="41" applyFont="1" applyAlignment="1">
      <alignment horizontal="center" vertical="center"/>
      <protection/>
    </xf>
    <xf numFmtId="0" fontId="58" fillId="0" borderId="0" xfId="41" applyFont="1" applyAlignment="1">
      <alignment horizontal="center" vertical="center"/>
      <protection/>
    </xf>
    <xf numFmtId="2" fontId="29" fillId="0" borderId="0" xfId="41" applyNumberFormat="1" applyFont="1" applyAlignment="1">
      <alignment horizontal="center" vertical="center"/>
      <protection/>
    </xf>
    <xf numFmtId="0" fontId="50" fillId="0" borderId="0" xfId="41" applyFont="1" applyAlignment="1">
      <alignment vertical="center"/>
      <protection/>
    </xf>
    <xf numFmtId="0" fontId="5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47" fillId="0" borderId="0" xfId="41" applyNumberFormat="1" applyFont="1" applyBorder="1" applyAlignment="1">
      <alignment/>
      <protection/>
    </xf>
    <xf numFmtId="165" fontId="60" fillId="0" borderId="0" xfId="41" applyNumberFormat="1" applyFont="1" applyBorder="1" applyAlignment="1">
      <alignment vertical="center"/>
      <protection/>
    </xf>
    <xf numFmtId="0" fontId="61" fillId="0" borderId="0" xfId="41" applyFont="1" applyBorder="1" applyAlignment="1">
      <alignment horizontal="center" vertical="center"/>
      <protection/>
    </xf>
    <xf numFmtId="0" fontId="57" fillId="0" borderId="0" xfId="41" applyFont="1" applyBorder="1" applyAlignment="1">
      <alignment horizontal="center" vertical="center"/>
      <protection/>
    </xf>
    <xf numFmtId="165" fontId="1" fillId="0" borderId="0" xfId="0" applyNumberFormat="1" applyFont="1" applyBorder="1" applyAlignment="1">
      <alignment vertical="center"/>
    </xf>
    <xf numFmtId="0" fontId="49" fillId="0" borderId="0" xfId="41" applyFont="1" applyBorder="1" applyAlignment="1">
      <alignment vertical="center"/>
      <protection/>
    </xf>
    <xf numFmtId="0" fontId="28" fillId="0" borderId="0" xfId="41" applyFont="1" applyBorder="1" applyAlignment="1">
      <alignment vertical="center"/>
      <protection/>
    </xf>
    <xf numFmtId="0" fontId="5" fillId="0" borderId="0" xfId="41" applyBorder="1" applyAlignment="1">
      <alignment vertical="center"/>
      <protection/>
    </xf>
    <xf numFmtId="0" fontId="50" fillId="0" borderId="0" xfId="41" applyFont="1" applyBorder="1" applyAlignment="1">
      <alignment vertical="center"/>
      <protection/>
    </xf>
    <xf numFmtId="0" fontId="29" fillId="0" borderId="0" xfId="41" applyFont="1" applyBorder="1" applyAlignment="1">
      <alignment vertical="center"/>
      <protection/>
    </xf>
    <xf numFmtId="0" fontId="63" fillId="0" borderId="0" xfId="41" applyFont="1" applyBorder="1" applyAlignment="1">
      <alignment vertical="center"/>
      <protection/>
    </xf>
    <xf numFmtId="0" fontId="64" fillId="0" borderId="0" xfId="41" applyFont="1" applyBorder="1" applyAlignment="1">
      <alignment horizontal="center" vertical="center"/>
      <protection/>
    </xf>
    <xf numFmtId="0" fontId="5" fillId="0" borderId="0" xfId="41" applyBorder="1" applyAlignment="1">
      <alignment horizontal="center" vertical="center"/>
      <protection/>
    </xf>
    <xf numFmtId="0" fontId="44" fillId="0" borderId="0" xfId="41" applyFont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165" fontId="62" fillId="0" borderId="0" xfId="0" applyNumberFormat="1" applyFont="1" applyBorder="1" applyAlignment="1">
      <alignment vertical="center"/>
    </xf>
    <xf numFmtId="0" fontId="25" fillId="0" borderId="75" xfId="41" applyFont="1" applyFill="1" applyBorder="1" applyAlignment="1">
      <alignment horizontal="center" vertical="center"/>
      <protection/>
    </xf>
    <xf numFmtId="0" fontId="25" fillId="0" borderId="76" xfId="41" applyFont="1" applyFill="1" applyBorder="1" applyAlignment="1">
      <alignment horizontal="center" vertical="center"/>
      <protection/>
    </xf>
    <xf numFmtId="0" fontId="25" fillId="0" borderId="77" xfId="41" applyFont="1" applyFill="1" applyBorder="1" applyAlignment="1">
      <alignment horizontal="center" vertical="center"/>
      <protection/>
    </xf>
    <xf numFmtId="0" fontId="25" fillId="0" borderId="78" xfId="41" applyFont="1" applyFill="1" applyBorder="1" applyAlignment="1">
      <alignment horizontal="center" vertical="center"/>
      <protection/>
    </xf>
    <xf numFmtId="0" fontId="25" fillId="0" borderId="79" xfId="41" applyFont="1" applyFill="1" applyBorder="1" applyAlignment="1">
      <alignment horizontal="center" vertical="center"/>
      <protection/>
    </xf>
    <xf numFmtId="0" fontId="25" fillId="0" borderId="80" xfId="41" applyFont="1" applyFill="1" applyBorder="1" applyAlignment="1">
      <alignment horizontal="center" vertical="center"/>
      <protection/>
    </xf>
    <xf numFmtId="0" fontId="25" fillId="0" borderId="81" xfId="41" applyFont="1" applyFill="1" applyBorder="1" applyAlignment="1">
      <alignment horizontal="center" vertical="center"/>
      <protection/>
    </xf>
    <xf numFmtId="0" fontId="25" fillId="0" borderId="82" xfId="41" applyFont="1" applyFill="1" applyBorder="1" applyAlignment="1">
      <alignment horizontal="center" vertical="center"/>
      <protection/>
    </xf>
    <xf numFmtId="0" fontId="25" fillId="0" borderId="83" xfId="41" applyFont="1" applyFill="1" applyBorder="1" applyAlignment="1">
      <alignment horizontal="center" vertical="center"/>
      <protection/>
    </xf>
    <xf numFmtId="0" fontId="22" fillId="0" borderId="0" xfId="41" applyFont="1" applyFill="1" applyBorder="1" applyAlignment="1">
      <alignment horizontal="right" vertical="center"/>
      <protection/>
    </xf>
    <xf numFmtId="165" fontId="8" fillId="0" borderId="0" xfId="41" applyNumberFormat="1" applyFont="1" applyFill="1" applyBorder="1" applyAlignment="1">
      <alignment vertical="center"/>
      <protection/>
    </xf>
    <xf numFmtId="0" fontId="19" fillId="0" borderId="0" xfId="41" applyFont="1" applyFill="1" applyBorder="1" applyAlignment="1">
      <alignment horizontal="right" vertical="center"/>
      <protection/>
    </xf>
    <xf numFmtId="165" fontId="8" fillId="0" borderId="0" xfId="41" applyNumberFormat="1" applyFont="1" applyFill="1" applyBorder="1" applyAlignment="1">
      <alignment horizontal="right" vertical="center"/>
      <protection/>
    </xf>
    <xf numFmtId="165" fontId="13" fillId="0" borderId="0" xfId="0" applyNumberFormat="1" applyFont="1" applyBorder="1" applyAlignment="1">
      <alignment vertical="center"/>
    </xf>
    <xf numFmtId="0" fontId="30" fillId="0" borderId="0" xfId="41" applyFont="1" applyFill="1" applyBorder="1" applyAlignment="1">
      <alignment horizontal="center" vertical="center"/>
      <protection/>
    </xf>
    <xf numFmtId="165" fontId="8" fillId="0" borderId="0" xfId="41" applyNumberFormat="1" applyFont="1" applyFill="1" applyBorder="1" applyAlignment="1">
      <alignment horizontal="left" vertical="center"/>
      <protection/>
    </xf>
    <xf numFmtId="0" fontId="30" fillId="0" borderId="0" xfId="41" applyFont="1" applyFill="1" applyBorder="1" applyAlignment="1">
      <alignment horizontal="right" vertical="center"/>
      <protection/>
    </xf>
    <xf numFmtId="0" fontId="9" fillId="0" borderId="64" xfId="41" applyFont="1" applyBorder="1" applyAlignment="1">
      <alignment horizontal="center" vertical="center"/>
      <protection/>
    </xf>
    <xf numFmtId="2" fontId="30" fillId="0" borderId="0" xfId="41" applyNumberFormat="1" applyFont="1" applyBorder="1" applyAlignment="1">
      <alignment horizontal="right" vertical="center"/>
      <protection/>
    </xf>
    <xf numFmtId="165" fontId="31" fillId="0" borderId="0" xfId="0" applyNumberFormat="1" applyFont="1" applyBorder="1" applyAlignment="1">
      <alignment vertical="center"/>
    </xf>
    <xf numFmtId="165" fontId="12" fillId="0" borderId="64" xfId="41" applyNumberFormat="1" applyFont="1" applyFill="1" applyBorder="1" applyAlignment="1">
      <alignment horizontal="right" vertical="center"/>
      <protection/>
    </xf>
    <xf numFmtId="0" fontId="8" fillId="0" borderId="0" xfId="41" applyFont="1" applyFill="1" applyBorder="1" applyAlignment="1">
      <alignment horizontal="right" vertical="center"/>
      <protection/>
    </xf>
    <xf numFmtId="0" fontId="8" fillId="0" borderId="0" xfId="41" applyFont="1" applyBorder="1" applyAlignment="1">
      <alignment horizontal="center" vertical="center"/>
      <protection/>
    </xf>
    <xf numFmtId="0" fontId="12" fillId="0" borderId="0" xfId="41" applyFont="1" applyBorder="1" applyAlignment="1">
      <alignment horizontal="left" vertical="center"/>
      <protection/>
    </xf>
    <xf numFmtId="0" fontId="7" fillId="0" borderId="0" xfId="41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11" fillId="0" borderId="0" xfId="41" applyFont="1" applyBorder="1" applyAlignment="1">
      <alignment horizontal="center" vertical="center"/>
      <protection/>
    </xf>
    <xf numFmtId="0" fontId="12" fillId="0" borderId="0" xfId="41" applyFont="1" applyBorder="1" applyAlignment="1">
      <alignment horizontal="center" vertical="center"/>
      <protection/>
    </xf>
    <xf numFmtId="164" fontId="13" fillId="0" borderId="0" xfId="0" applyNumberFormat="1" applyFont="1" applyBorder="1" applyAlignment="1">
      <alignment horizontal="left" vertical="center"/>
    </xf>
    <xf numFmtId="165" fontId="13" fillId="0" borderId="64" xfId="0" applyNumberFormat="1" applyFont="1" applyBorder="1" applyAlignment="1">
      <alignment/>
    </xf>
    <xf numFmtId="0" fontId="57" fillId="0" borderId="0" xfId="41" applyFont="1" applyBorder="1" applyAlignment="1">
      <alignment horizontal="right" vertical="center"/>
      <protection/>
    </xf>
    <xf numFmtId="165" fontId="40" fillId="0" borderId="0" xfId="41" applyNumberFormat="1" applyFont="1" applyBorder="1" applyAlignment="1">
      <alignment horizontal="center" vertical="center"/>
      <protection/>
    </xf>
    <xf numFmtId="0" fontId="47" fillId="0" borderId="0" xfId="41" applyFont="1" applyBorder="1" applyAlignment="1">
      <alignment horizontal="right" vertical="center"/>
      <protection/>
    </xf>
    <xf numFmtId="165" fontId="62" fillId="0" borderId="64" xfId="0" applyNumberFormat="1" applyFont="1" applyBorder="1" applyAlignment="1">
      <alignment vertical="center"/>
    </xf>
    <xf numFmtId="0" fontId="47" fillId="0" borderId="64" xfId="41" applyFont="1" applyBorder="1" applyAlignment="1">
      <alignment horizontal="center" vertical="center"/>
      <protection/>
    </xf>
    <xf numFmtId="0" fontId="45" fillId="0" borderId="64" xfId="41" applyFont="1" applyBorder="1" applyAlignment="1">
      <alignment horizontal="center" vertical="center"/>
      <protection/>
    </xf>
    <xf numFmtId="0" fontId="53" fillId="0" borderId="84" xfId="41" applyFont="1" applyFill="1" applyBorder="1" applyAlignment="1">
      <alignment horizontal="left" vertical="center"/>
      <protection/>
    </xf>
    <xf numFmtId="165" fontId="43" fillId="0" borderId="64" xfId="41" applyNumberFormat="1" applyFont="1" applyBorder="1" applyAlignment="1">
      <alignment vertical="center"/>
      <protection/>
    </xf>
    <xf numFmtId="0" fontId="5" fillId="0" borderId="0" xfId="41" applyFont="1" applyBorder="1" applyAlignment="1">
      <alignment horizontal="right" vertical="center"/>
      <protection/>
    </xf>
    <xf numFmtId="0" fontId="45" fillId="0" borderId="0" xfId="41" applyFont="1" applyBorder="1" applyAlignment="1">
      <alignment horizontal="left" vertical="center"/>
      <protection/>
    </xf>
    <xf numFmtId="0" fontId="43" fillId="0" borderId="0" xfId="41" applyFont="1" applyBorder="1" applyAlignment="1">
      <alignment horizontal="right" vertical="center"/>
      <protection/>
    </xf>
    <xf numFmtId="0" fontId="43" fillId="0" borderId="0" xfId="41" applyFont="1" applyBorder="1" applyAlignment="1">
      <alignment horizontal="left" vertical="center"/>
      <protection/>
    </xf>
    <xf numFmtId="0" fontId="46" fillId="0" borderId="0" xfId="41" applyFont="1" applyBorder="1" applyAlignment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0" fontId="39" fillId="0" borderId="0" xfId="41" applyFont="1" applyFill="1" applyBorder="1" applyAlignment="1">
      <alignment horizontal="center" vertical="center"/>
      <protection/>
    </xf>
    <xf numFmtId="0" fontId="40" fillId="0" borderId="0" xfId="41" applyFont="1" applyFill="1" applyBorder="1" applyAlignment="1">
      <alignment horizontal="right" vertical="center"/>
      <protection/>
    </xf>
    <xf numFmtId="0" fontId="41" fillId="0" borderId="0" xfId="41" applyFont="1" applyFill="1" applyBorder="1" applyAlignment="1">
      <alignment horizontal="center" vertical="center"/>
      <protection/>
    </xf>
    <xf numFmtId="0" fontId="42" fillId="0" borderId="0" xfId="41" applyFont="1" applyBorder="1" applyAlignment="1">
      <alignment horizontal="right" vertical="center"/>
      <protection/>
    </xf>
    <xf numFmtId="164" fontId="43" fillId="0" borderId="0" xfId="41" applyNumberFormat="1" applyFont="1" applyBorder="1" applyAlignment="1">
      <alignment horizontal="left" vertical="center"/>
      <protection/>
    </xf>
    <xf numFmtId="164" fontId="16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</xdr:row>
      <xdr:rowOff>47625</xdr:rowOff>
    </xdr:from>
    <xdr:to>
      <xdr:col>18</xdr:col>
      <xdr:colOff>247650</xdr:colOff>
      <xdr:row>6</xdr:row>
      <xdr:rowOff>123825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38150"/>
          <a:ext cx="8001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209550</xdr:rowOff>
    </xdr:from>
    <xdr:to>
      <xdr:col>1</xdr:col>
      <xdr:colOff>190500</xdr:colOff>
      <xdr:row>3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9650"/>
          <a:ext cx="428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selection activeCell="AK17" sqref="AK17"/>
    </sheetView>
  </sheetViews>
  <sheetFormatPr defaultColWidth="11.57421875" defaultRowHeight="12.75"/>
  <cols>
    <col min="1" max="1" width="4.57421875" style="1" customWidth="1"/>
    <col min="2" max="2" width="4.57421875" style="2" customWidth="1"/>
    <col min="3" max="6" width="4.140625" style="2" customWidth="1"/>
    <col min="7" max="8" width="2.00390625" style="2" customWidth="1"/>
    <col min="9" max="12" width="4.140625" style="2" customWidth="1"/>
    <col min="13" max="13" width="2.57421875" style="3" customWidth="1"/>
    <col min="14" max="14" width="2.57421875" style="4" customWidth="1"/>
    <col min="15" max="17" width="5.140625" style="4" customWidth="1"/>
    <col min="18" max="18" width="1.57421875" style="4" customWidth="1"/>
    <col min="19" max="19" width="5.140625" style="5" customWidth="1"/>
    <col min="20" max="20" width="4.57421875" style="5" customWidth="1"/>
    <col min="21" max="24" width="4.140625" style="2" customWidth="1"/>
    <col min="25" max="26" width="2.57421875" style="2" customWidth="1"/>
    <col min="27" max="28" width="4.57421875" style="2" customWidth="1"/>
    <col min="29" max="29" width="6.57421875" style="2" customWidth="1"/>
    <col min="30" max="30" width="1.57421875" style="2" customWidth="1"/>
    <col min="31" max="33" width="3.57421875" style="6" customWidth="1"/>
    <col min="34" max="34" width="3.7109375" style="6" customWidth="1"/>
    <col min="35" max="35" width="2.28125" style="6" customWidth="1"/>
    <col min="36" max="36" width="4.57421875" style="7" customWidth="1"/>
    <col min="37" max="37" width="6.8515625" style="2" customWidth="1"/>
    <col min="38" max="38" width="2.57421875" style="8" customWidth="1"/>
    <col min="39" max="16384" width="11.57421875" style="2" customWidth="1"/>
  </cols>
  <sheetData>
    <row r="1" spans="1:33" ht="12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2"/>
      <c r="T1" s="12"/>
      <c r="U1" s="11"/>
      <c r="V1" s="11"/>
      <c r="W1" s="13"/>
      <c r="X1" s="13"/>
      <c r="Y1" s="13"/>
      <c r="Z1" s="13"/>
      <c r="AA1" s="13"/>
      <c r="AB1" s="13"/>
      <c r="AC1" s="13"/>
      <c r="AD1" s="14"/>
      <c r="AE1" s="14"/>
      <c r="AF1" s="14"/>
      <c r="AG1" s="14"/>
    </row>
    <row r="2" spans="1:33" ht="18" customHeight="1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2" t="s">
        <v>1</v>
      </c>
      <c r="L2" s="282"/>
      <c r="M2" s="282"/>
      <c r="N2" s="282"/>
      <c r="O2" s="287"/>
      <c r="P2" s="287"/>
      <c r="Q2" s="287"/>
      <c r="R2" s="287"/>
      <c r="S2" s="287"/>
      <c r="T2" s="15"/>
      <c r="U2" s="282" t="s">
        <v>2</v>
      </c>
      <c r="V2" s="282"/>
      <c r="W2" s="287"/>
      <c r="X2" s="287"/>
      <c r="Y2" s="287"/>
      <c r="Z2"/>
      <c r="AA2" s="13"/>
      <c r="AB2" s="288"/>
      <c r="AC2" s="288"/>
      <c r="AD2" s="288"/>
      <c r="AE2" s="14"/>
      <c r="AF2" s="14"/>
      <c r="AG2" s="14"/>
    </row>
    <row r="3" spans="1:38" ht="18" customHeight="1">
      <c r="A3" s="282" t="s">
        <v>3</v>
      </c>
      <c r="B3" s="282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16"/>
      <c r="P3" s="16"/>
      <c r="Q3" s="16"/>
      <c r="R3" s="16"/>
      <c r="S3" s="17"/>
      <c r="T3" s="17"/>
      <c r="U3" s="16"/>
      <c r="V3" s="10"/>
      <c r="W3" s="18"/>
      <c r="X3" s="19"/>
      <c r="Y3" s="19"/>
      <c r="Z3" s="19"/>
      <c r="AA3" s="19"/>
      <c r="AB3" s="20"/>
      <c r="AC3" s="20"/>
      <c r="AE3" s="285"/>
      <c r="AF3" s="285"/>
      <c r="AG3" s="285"/>
      <c r="AH3" s="285"/>
      <c r="AI3" s="285"/>
      <c r="AJ3" s="285"/>
      <c r="AK3" s="285"/>
      <c r="AL3" s="285"/>
    </row>
    <row r="4" spans="1:38" ht="14.25" customHeight="1">
      <c r="A4" s="282" t="s">
        <v>4</v>
      </c>
      <c r="B4" s="282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2"/>
      <c r="O4" s="22"/>
      <c r="P4" s="22"/>
      <c r="Q4" s="22"/>
      <c r="R4" s="22"/>
      <c r="S4" s="17"/>
      <c r="T4" s="17"/>
      <c r="U4" s="22"/>
      <c r="V4" s="22"/>
      <c r="W4" s="22"/>
      <c r="X4" s="22"/>
      <c r="Y4" s="23"/>
      <c r="Z4" s="24"/>
      <c r="AA4" s="24"/>
      <c r="AB4" s="25"/>
      <c r="AC4" s="20"/>
      <c r="AE4" s="21"/>
      <c r="AF4" s="21"/>
      <c r="AG4" s="21"/>
      <c r="AH4" s="285"/>
      <c r="AI4" s="285"/>
      <c r="AJ4" s="285"/>
      <c r="AK4" s="21"/>
      <c r="AL4" s="26"/>
    </row>
    <row r="5" spans="1:38" ht="14.25" customHeight="1">
      <c r="A5" s="282" t="s">
        <v>5</v>
      </c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7"/>
      <c r="Q5" s="27"/>
      <c r="R5" s="27"/>
      <c r="S5" s="28"/>
      <c r="T5" s="28"/>
      <c r="U5" s="23"/>
      <c r="V5" s="23"/>
      <c r="W5" s="23"/>
      <c r="X5" s="23"/>
      <c r="Y5" s="23"/>
      <c r="Z5" s="24"/>
      <c r="AA5" s="24"/>
      <c r="AB5" s="25"/>
      <c r="AC5" s="20"/>
      <c r="AE5" s="29"/>
      <c r="AF5" s="29"/>
      <c r="AG5" s="29"/>
      <c r="AH5" s="30"/>
      <c r="AI5" s="31"/>
      <c r="AJ5" s="32"/>
      <c r="AK5" s="33"/>
      <c r="AL5" s="26"/>
    </row>
    <row r="6" spans="1:38" ht="14.25" customHeight="1">
      <c r="A6" s="282" t="s">
        <v>6</v>
      </c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7"/>
      <c r="Q6" s="27"/>
      <c r="R6" s="27"/>
      <c r="S6" s="28"/>
      <c r="T6" s="28"/>
      <c r="U6" s="23"/>
      <c r="V6" s="23"/>
      <c r="W6" s="23"/>
      <c r="X6" s="23"/>
      <c r="Y6" s="23"/>
      <c r="Z6" s="24"/>
      <c r="AA6" s="24"/>
      <c r="AB6" s="25"/>
      <c r="AC6" s="20"/>
      <c r="AE6" s="29"/>
      <c r="AF6" s="29"/>
      <c r="AG6" s="29"/>
      <c r="AH6" s="30"/>
      <c r="AI6" s="31"/>
      <c r="AJ6" s="32"/>
      <c r="AK6" s="33"/>
      <c r="AL6" s="26"/>
    </row>
    <row r="7" spans="1:38" ht="14.25" customHeight="1">
      <c r="A7" s="9"/>
      <c r="B7" s="34"/>
      <c r="C7" s="35" t="s">
        <v>60</v>
      </c>
      <c r="D7" s="34" t="s">
        <v>61</v>
      </c>
      <c r="E7" s="34" t="s">
        <v>62</v>
      </c>
      <c r="F7" s="36"/>
      <c r="G7" s="36"/>
      <c r="H7" s="36"/>
      <c r="I7" s="36"/>
      <c r="J7" s="36"/>
      <c r="K7" s="36"/>
      <c r="L7" s="36"/>
      <c r="M7" s="37"/>
      <c r="N7" s="27"/>
      <c r="O7" s="27"/>
      <c r="P7" s="27"/>
      <c r="Q7" s="27"/>
      <c r="R7" s="27"/>
      <c r="S7" s="28"/>
      <c r="T7" s="28"/>
      <c r="U7" s="23"/>
      <c r="V7" s="23"/>
      <c r="W7" s="23"/>
      <c r="X7" s="23"/>
      <c r="Y7" s="23"/>
      <c r="Z7" s="24"/>
      <c r="AA7" s="24"/>
      <c r="AB7" s="25"/>
      <c r="AC7" s="20"/>
      <c r="AE7" s="29"/>
      <c r="AF7" s="29"/>
      <c r="AG7" s="29"/>
      <c r="AH7" s="30"/>
      <c r="AI7" s="31"/>
      <c r="AJ7" s="32"/>
      <c r="AK7" s="33"/>
      <c r="AL7" s="26"/>
    </row>
    <row r="8" spans="1:38" ht="14.25" customHeight="1">
      <c r="A8" s="9"/>
      <c r="B8" s="34"/>
      <c r="C8" s="277" t="s">
        <v>59</v>
      </c>
      <c r="D8" s="277"/>
      <c r="E8" s="277"/>
      <c r="F8" s="277"/>
      <c r="G8" s="10"/>
      <c r="H8" s="10"/>
      <c r="I8" s="277" t="s">
        <v>7</v>
      </c>
      <c r="J8" s="277"/>
      <c r="K8" s="277"/>
      <c r="L8" s="277"/>
      <c r="M8" s="38"/>
      <c r="N8" s="39"/>
      <c r="O8" s="39"/>
      <c r="P8" s="39"/>
      <c r="Q8" s="39"/>
      <c r="R8" s="39"/>
      <c r="S8" s="40"/>
      <c r="T8" s="40"/>
      <c r="U8" s="277" t="s">
        <v>8</v>
      </c>
      <c r="V8" s="277"/>
      <c r="W8" s="277"/>
      <c r="X8" s="277"/>
      <c r="Y8" s="10"/>
      <c r="Z8" s="41"/>
      <c r="AA8" s="42"/>
      <c r="AB8" s="43"/>
      <c r="AC8" s="43"/>
      <c r="AE8" s="29"/>
      <c r="AF8" s="29"/>
      <c r="AG8" s="29"/>
      <c r="AH8" s="30"/>
      <c r="AI8" s="31"/>
      <c r="AJ8" s="32"/>
      <c r="AK8" s="33"/>
      <c r="AL8" s="26"/>
    </row>
    <row r="9" spans="1:38" ht="14.25" customHeight="1" thickBot="1" thickTop="1">
      <c r="A9" s="44"/>
      <c r="B9" s="45"/>
      <c r="C9" s="46" t="s">
        <v>9</v>
      </c>
      <c r="D9" s="47" t="s">
        <v>10</v>
      </c>
      <c r="E9" s="47" t="s">
        <v>11</v>
      </c>
      <c r="F9" s="48" t="s">
        <v>12</v>
      </c>
      <c r="G9" s="24"/>
      <c r="H9" s="49"/>
      <c r="I9" s="46" t="s">
        <v>9</v>
      </c>
      <c r="J9" s="46" t="s">
        <v>10</v>
      </c>
      <c r="K9" s="47" t="s">
        <v>11</v>
      </c>
      <c r="L9" s="48" t="s">
        <v>12</v>
      </c>
      <c r="M9" s="50"/>
      <c r="N9" s="27" t="s">
        <v>13</v>
      </c>
      <c r="O9" s="51" t="s">
        <v>14</v>
      </c>
      <c r="P9" s="52" t="s">
        <v>15</v>
      </c>
      <c r="Q9" s="53" t="s">
        <v>16</v>
      </c>
      <c r="R9" s="53"/>
      <c r="S9" s="24"/>
      <c r="T9" s="24"/>
      <c r="U9" s="46" t="s">
        <v>9</v>
      </c>
      <c r="V9" s="46" t="s">
        <v>10</v>
      </c>
      <c r="W9" s="47" t="s">
        <v>11</v>
      </c>
      <c r="X9" s="48" t="s">
        <v>12</v>
      </c>
      <c r="Y9" s="54"/>
      <c r="Z9" s="55"/>
      <c r="AA9"/>
      <c r="AB9"/>
      <c r="AC9"/>
      <c r="AE9" s="29"/>
      <c r="AF9" s="29"/>
      <c r="AG9" s="29"/>
      <c r="AH9" s="30"/>
      <c r="AI9" s="31"/>
      <c r="AJ9" s="32"/>
      <c r="AK9" s="33"/>
      <c r="AL9" s="26"/>
    </row>
    <row r="10" spans="1:38" ht="14.25" customHeight="1" thickBot="1" thickTop="1">
      <c r="A10" s="56" t="s">
        <v>17</v>
      </c>
      <c r="B10" s="57">
        <v>0.25</v>
      </c>
      <c r="C10" s="58"/>
      <c r="D10" s="59"/>
      <c r="E10" s="59"/>
      <c r="F10" s="60"/>
      <c r="G10" s="61">
        <f aca="true" t="shared" si="0" ref="G10:G49">SUM(C10:F10)</f>
        <v>0</v>
      </c>
      <c r="H10" s="62">
        <f aca="true" t="shared" si="1" ref="H10:H49">SUM(G10*P10)</f>
        <v>0</v>
      </c>
      <c r="I10" s="260"/>
      <c r="J10" s="261"/>
      <c r="K10" s="261"/>
      <c r="L10" s="262"/>
      <c r="M10" s="63">
        <f aca="true" t="shared" si="2" ref="M10:M49">SUM(I10:L10)</f>
        <v>0</v>
      </c>
      <c r="N10" s="64">
        <f aca="true" t="shared" si="3" ref="N10:N49">SUM(M10*P10)</f>
        <v>0</v>
      </c>
      <c r="O10" s="65"/>
      <c r="P10" s="66">
        <v>0.25</v>
      </c>
      <c r="Q10" s="67">
        <f aca="true" t="shared" si="4" ref="Q10:Q49">SUM(O10*P10)</f>
        <v>0</v>
      </c>
      <c r="R10" s="67"/>
      <c r="S10" s="68" t="s">
        <v>18</v>
      </c>
      <c r="T10" s="69">
        <v>0.1</v>
      </c>
      <c r="U10" s="58"/>
      <c r="V10" s="59"/>
      <c r="W10" s="59"/>
      <c r="X10" s="60"/>
      <c r="Y10" s="61">
        <f aca="true" t="shared" si="5" ref="Y10:Y46">SUM(U10:X10)</f>
        <v>0</v>
      </c>
      <c r="Z10" s="70">
        <f>SUM(Y10*0.1)</f>
        <v>0</v>
      </c>
      <c r="AA10"/>
      <c r="AB10"/>
      <c r="AC10"/>
      <c r="AE10" s="29"/>
      <c r="AF10" s="29"/>
      <c r="AG10" s="29"/>
      <c r="AH10" s="30"/>
      <c r="AI10" s="31"/>
      <c r="AJ10" s="32"/>
      <c r="AK10" s="33"/>
      <c r="AL10" s="26"/>
    </row>
    <row r="11" spans="1:38" ht="14.25" customHeight="1" thickBot="1" thickTop="1">
      <c r="A11" s="71" t="s">
        <v>17</v>
      </c>
      <c r="B11" s="72">
        <v>0.75</v>
      </c>
      <c r="C11" s="73"/>
      <c r="D11" s="74"/>
      <c r="E11" s="74"/>
      <c r="F11" s="75"/>
      <c r="G11" s="61">
        <f t="shared" si="0"/>
        <v>0</v>
      </c>
      <c r="H11" s="70">
        <f t="shared" si="1"/>
        <v>0</v>
      </c>
      <c r="I11" s="263"/>
      <c r="J11" s="264"/>
      <c r="K11" s="264"/>
      <c r="L11" s="265"/>
      <c r="M11" s="63">
        <f t="shared" si="2"/>
        <v>0</v>
      </c>
      <c r="N11" s="64">
        <f t="shared" si="3"/>
        <v>0</v>
      </c>
      <c r="O11" s="65"/>
      <c r="P11" s="76">
        <v>1</v>
      </c>
      <c r="Q11" s="77">
        <f t="shared" si="4"/>
        <v>0</v>
      </c>
      <c r="R11" s="77"/>
      <c r="S11" s="78" t="s">
        <v>18</v>
      </c>
      <c r="T11" s="79">
        <v>0.15</v>
      </c>
      <c r="U11" s="73"/>
      <c r="V11" s="74"/>
      <c r="W11" s="74"/>
      <c r="X11" s="75"/>
      <c r="Y11" s="61">
        <f t="shared" si="5"/>
        <v>0</v>
      </c>
      <c r="Z11" s="70">
        <f>SUM(Y11*0.25)</f>
        <v>0</v>
      </c>
      <c r="AA11"/>
      <c r="AB11"/>
      <c r="AC11"/>
      <c r="AE11" s="29"/>
      <c r="AF11" s="29"/>
      <c r="AG11" s="29"/>
      <c r="AH11" s="30"/>
      <c r="AI11" s="31"/>
      <c r="AJ11" s="32"/>
      <c r="AK11" s="33"/>
      <c r="AL11" s="26"/>
    </row>
    <row r="12" spans="1:38" ht="14.25" customHeight="1" thickBot="1" thickTop="1">
      <c r="A12" s="71" t="s">
        <v>17</v>
      </c>
      <c r="B12" s="72">
        <v>1</v>
      </c>
      <c r="C12" s="73"/>
      <c r="D12" s="74"/>
      <c r="E12" s="74"/>
      <c r="F12" s="75"/>
      <c r="G12" s="61">
        <f t="shared" si="0"/>
        <v>0</v>
      </c>
      <c r="H12" s="70">
        <f t="shared" si="1"/>
        <v>0</v>
      </c>
      <c r="I12" s="263"/>
      <c r="J12" s="264"/>
      <c r="K12" s="264"/>
      <c r="L12" s="265"/>
      <c r="M12" s="63">
        <f t="shared" si="2"/>
        <v>0</v>
      </c>
      <c r="N12" s="64">
        <f t="shared" si="3"/>
        <v>0</v>
      </c>
      <c r="O12" s="65"/>
      <c r="P12" s="76">
        <v>2</v>
      </c>
      <c r="Q12" s="77">
        <f t="shared" si="4"/>
        <v>0</v>
      </c>
      <c r="R12" s="77"/>
      <c r="S12" s="78" t="s">
        <v>18</v>
      </c>
      <c r="T12" s="79">
        <v>0.25</v>
      </c>
      <c r="U12" s="73"/>
      <c r="V12" s="74"/>
      <c r="W12" s="74"/>
      <c r="X12" s="75"/>
      <c r="Y12" s="61">
        <f t="shared" si="5"/>
        <v>0</v>
      </c>
      <c r="Z12" s="70">
        <f>SUM(Y12*0.5)</f>
        <v>0</v>
      </c>
      <c r="AA12"/>
      <c r="AB12"/>
      <c r="AC12"/>
      <c r="AE12" s="29"/>
      <c r="AF12" s="29"/>
      <c r="AG12" s="29"/>
      <c r="AH12" s="30"/>
      <c r="AI12" s="31"/>
      <c r="AJ12" s="32"/>
      <c r="AK12" s="33"/>
      <c r="AL12" s="26"/>
    </row>
    <row r="13" spans="1:38" ht="14.25" customHeight="1" thickBot="1" thickTop="1">
      <c r="A13" s="71" t="s">
        <v>17</v>
      </c>
      <c r="B13" s="80">
        <v>2</v>
      </c>
      <c r="C13" s="73"/>
      <c r="D13" s="74"/>
      <c r="E13" s="74"/>
      <c r="F13" s="75"/>
      <c r="G13" s="61">
        <f t="shared" si="0"/>
        <v>0</v>
      </c>
      <c r="H13" s="70">
        <f t="shared" si="1"/>
        <v>0</v>
      </c>
      <c r="I13" s="263"/>
      <c r="J13" s="264"/>
      <c r="K13" s="264"/>
      <c r="L13" s="265"/>
      <c r="M13" s="63">
        <f t="shared" si="2"/>
        <v>0</v>
      </c>
      <c r="N13" s="64">
        <f t="shared" si="3"/>
        <v>0</v>
      </c>
      <c r="O13" s="65"/>
      <c r="P13" s="76">
        <v>4</v>
      </c>
      <c r="Q13" s="77">
        <f t="shared" si="4"/>
        <v>0</v>
      </c>
      <c r="R13" s="77"/>
      <c r="S13" s="78" t="s">
        <v>18</v>
      </c>
      <c r="T13" s="81">
        <v>0.5</v>
      </c>
      <c r="U13" s="73"/>
      <c r="V13" s="74"/>
      <c r="W13" s="74"/>
      <c r="X13" s="75"/>
      <c r="Y13" s="61">
        <f t="shared" si="5"/>
        <v>0</v>
      </c>
      <c r="Z13" s="70">
        <f>SUM(Y13*1)</f>
        <v>0</v>
      </c>
      <c r="AA13"/>
      <c r="AB13"/>
      <c r="AC13"/>
      <c r="AE13" s="29"/>
      <c r="AF13" s="29"/>
      <c r="AG13" s="29"/>
      <c r="AH13" s="30"/>
      <c r="AI13" s="31"/>
      <c r="AJ13" s="32"/>
      <c r="AK13" s="33"/>
      <c r="AL13" s="26"/>
    </row>
    <row r="14" spans="1:38" ht="14.25" customHeight="1" thickBot="1" thickTop="1">
      <c r="A14" s="82" t="s">
        <v>17</v>
      </c>
      <c r="B14" s="83">
        <v>5</v>
      </c>
      <c r="C14" s="84"/>
      <c r="D14" s="85"/>
      <c r="E14" s="85"/>
      <c r="F14" s="86"/>
      <c r="G14" s="61">
        <f t="shared" si="0"/>
        <v>0</v>
      </c>
      <c r="H14" s="70">
        <f t="shared" si="1"/>
        <v>0</v>
      </c>
      <c r="I14" s="263"/>
      <c r="J14" s="264"/>
      <c r="K14" s="264"/>
      <c r="L14" s="265"/>
      <c r="M14" s="63">
        <f t="shared" si="2"/>
        <v>0</v>
      </c>
      <c r="N14" s="64">
        <f t="shared" si="3"/>
        <v>0</v>
      </c>
      <c r="O14" s="65"/>
      <c r="P14" s="87">
        <v>9</v>
      </c>
      <c r="Q14" s="88">
        <f t="shared" si="4"/>
        <v>0</v>
      </c>
      <c r="R14" s="88"/>
      <c r="S14" s="89" t="s">
        <v>18</v>
      </c>
      <c r="T14" s="90">
        <v>1</v>
      </c>
      <c r="U14" s="84"/>
      <c r="V14" s="85"/>
      <c r="W14" s="85"/>
      <c r="X14" s="86"/>
      <c r="Y14" s="61">
        <f t="shared" si="5"/>
        <v>0</v>
      </c>
      <c r="Z14" s="70">
        <f>SUM(Y14*2)</f>
        <v>0</v>
      </c>
      <c r="AA14"/>
      <c r="AB14"/>
      <c r="AC14"/>
      <c r="AE14" s="29"/>
      <c r="AF14" s="29"/>
      <c r="AG14" s="29"/>
      <c r="AH14" s="30"/>
      <c r="AI14" s="31"/>
      <c r="AJ14" s="32"/>
      <c r="AK14" s="33"/>
      <c r="AL14" s="26"/>
    </row>
    <row r="15" spans="1:38" ht="14.25" customHeight="1" thickBot="1" thickTop="1">
      <c r="A15" s="91" t="s">
        <v>19</v>
      </c>
      <c r="B15" s="92">
        <v>0.25</v>
      </c>
      <c r="C15" s="58"/>
      <c r="D15" s="59"/>
      <c r="E15" s="59"/>
      <c r="F15" s="60"/>
      <c r="G15" s="61">
        <f t="shared" si="0"/>
        <v>0</v>
      </c>
      <c r="H15" s="70">
        <f t="shared" si="1"/>
        <v>0</v>
      </c>
      <c r="I15" s="263"/>
      <c r="J15" s="264"/>
      <c r="K15" s="264"/>
      <c r="L15" s="265"/>
      <c r="M15" s="63">
        <f t="shared" si="2"/>
        <v>0</v>
      </c>
      <c r="N15" s="64">
        <f t="shared" si="3"/>
        <v>0</v>
      </c>
      <c r="O15" s="65"/>
      <c r="P15" s="93">
        <v>0.25</v>
      </c>
      <c r="Q15" s="94">
        <f t="shared" si="4"/>
        <v>0</v>
      </c>
      <c r="R15" s="94"/>
      <c r="S15" s="95" t="s">
        <v>20</v>
      </c>
      <c r="T15" s="96">
        <v>0.1</v>
      </c>
      <c r="U15" s="58"/>
      <c r="V15" s="59"/>
      <c r="W15" s="59"/>
      <c r="X15" s="60"/>
      <c r="Y15" s="61">
        <f t="shared" si="5"/>
        <v>0</v>
      </c>
      <c r="Z15" s="70">
        <f>SUM(Y15*0.1)</f>
        <v>0</v>
      </c>
      <c r="AA15"/>
      <c r="AB15"/>
      <c r="AC15"/>
      <c r="AE15" s="29"/>
      <c r="AF15" s="29"/>
      <c r="AG15" s="29"/>
      <c r="AH15" s="30"/>
      <c r="AI15" s="31"/>
      <c r="AJ15" s="32"/>
      <c r="AK15" s="33"/>
      <c r="AL15" s="26"/>
    </row>
    <row r="16" spans="1:38" ht="14.25" customHeight="1" thickBot="1" thickTop="1">
      <c r="A16" s="97" t="s">
        <v>19</v>
      </c>
      <c r="B16" s="92">
        <v>0.75</v>
      </c>
      <c r="C16" s="73"/>
      <c r="D16" s="74"/>
      <c r="E16" s="74"/>
      <c r="F16" s="75"/>
      <c r="G16" s="61">
        <f t="shared" si="0"/>
        <v>0</v>
      </c>
      <c r="H16" s="70">
        <f t="shared" si="1"/>
        <v>0</v>
      </c>
      <c r="I16" s="263"/>
      <c r="J16" s="264"/>
      <c r="K16" s="264"/>
      <c r="L16" s="265"/>
      <c r="M16" s="63">
        <f t="shared" si="2"/>
        <v>0</v>
      </c>
      <c r="N16" s="64">
        <f t="shared" si="3"/>
        <v>0</v>
      </c>
      <c r="O16" s="65"/>
      <c r="P16" s="76">
        <v>1</v>
      </c>
      <c r="Q16" s="77">
        <f t="shared" si="4"/>
        <v>0</v>
      </c>
      <c r="R16" s="77"/>
      <c r="S16" s="78" t="s">
        <v>20</v>
      </c>
      <c r="T16" s="79">
        <v>0.15</v>
      </c>
      <c r="U16" s="73"/>
      <c r="V16" s="74"/>
      <c r="W16" s="74"/>
      <c r="X16" s="75"/>
      <c r="Y16" s="61">
        <f t="shared" si="5"/>
        <v>0</v>
      </c>
      <c r="Z16" s="70">
        <f>SUM(Y16*0.25)</f>
        <v>0</v>
      </c>
      <c r="AA16"/>
      <c r="AB16"/>
      <c r="AC16"/>
      <c r="AE16" s="29"/>
      <c r="AF16" s="29"/>
      <c r="AG16" s="29"/>
      <c r="AH16" s="30"/>
      <c r="AI16" s="31"/>
      <c r="AJ16" s="32"/>
      <c r="AK16" s="33"/>
      <c r="AL16" s="26"/>
    </row>
    <row r="17" spans="1:38" ht="14.25" customHeight="1" thickBot="1" thickTop="1">
      <c r="A17" s="97" t="s">
        <v>19</v>
      </c>
      <c r="B17" s="92">
        <v>1</v>
      </c>
      <c r="C17" s="73"/>
      <c r="D17" s="74"/>
      <c r="E17" s="74"/>
      <c r="F17" s="75"/>
      <c r="G17" s="61">
        <f t="shared" si="0"/>
        <v>0</v>
      </c>
      <c r="H17" s="70">
        <f t="shared" si="1"/>
        <v>0</v>
      </c>
      <c r="I17" s="263"/>
      <c r="J17" s="264"/>
      <c r="K17" s="264"/>
      <c r="L17" s="265"/>
      <c r="M17" s="63">
        <f t="shared" si="2"/>
        <v>0</v>
      </c>
      <c r="N17" s="64">
        <f t="shared" si="3"/>
        <v>0</v>
      </c>
      <c r="O17" s="65"/>
      <c r="P17" s="76">
        <v>2</v>
      </c>
      <c r="Q17" s="77">
        <f t="shared" si="4"/>
        <v>0</v>
      </c>
      <c r="R17" s="77"/>
      <c r="S17" s="78" t="s">
        <v>20</v>
      </c>
      <c r="T17" s="79">
        <v>0.25</v>
      </c>
      <c r="U17" s="73"/>
      <c r="V17" s="74"/>
      <c r="W17" s="74"/>
      <c r="X17" s="75"/>
      <c r="Y17" s="61">
        <f t="shared" si="5"/>
        <v>0</v>
      </c>
      <c r="Z17" s="70">
        <f>SUM(Y17*0.5)</f>
        <v>0</v>
      </c>
      <c r="AA17"/>
      <c r="AB17"/>
      <c r="AC17"/>
      <c r="AE17" s="29"/>
      <c r="AF17" s="29"/>
      <c r="AG17" s="29"/>
      <c r="AH17" s="30"/>
      <c r="AI17" s="31"/>
      <c r="AJ17" s="32"/>
      <c r="AK17" s="33"/>
      <c r="AL17" s="26"/>
    </row>
    <row r="18" spans="1:38" ht="14.25" customHeight="1" thickBot="1" thickTop="1">
      <c r="A18" s="97" t="s">
        <v>19</v>
      </c>
      <c r="B18" s="98">
        <v>2</v>
      </c>
      <c r="C18" s="73"/>
      <c r="D18" s="74"/>
      <c r="E18" s="74"/>
      <c r="F18" s="75"/>
      <c r="G18" s="61">
        <f t="shared" si="0"/>
        <v>0</v>
      </c>
      <c r="H18" s="70">
        <f t="shared" si="1"/>
        <v>0</v>
      </c>
      <c r="I18" s="263"/>
      <c r="J18" s="264"/>
      <c r="K18" s="264"/>
      <c r="L18" s="265"/>
      <c r="M18" s="63">
        <f t="shared" si="2"/>
        <v>0</v>
      </c>
      <c r="N18" s="64">
        <f t="shared" si="3"/>
        <v>0</v>
      </c>
      <c r="O18" s="65"/>
      <c r="P18" s="76">
        <v>4</v>
      </c>
      <c r="Q18" s="77">
        <f t="shared" si="4"/>
        <v>0</v>
      </c>
      <c r="R18" s="77"/>
      <c r="S18" s="78" t="s">
        <v>20</v>
      </c>
      <c r="T18" s="81">
        <v>0.5</v>
      </c>
      <c r="U18" s="73"/>
      <c r="V18" s="74"/>
      <c r="W18" s="74"/>
      <c r="X18" s="75"/>
      <c r="Y18" s="61">
        <f t="shared" si="5"/>
        <v>0</v>
      </c>
      <c r="Z18" s="70">
        <f>SUM(Y18*1)</f>
        <v>0</v>
      </c>
      <c r="AA18"/>
      <c r="AB18"/>
      <c r="AC18"/>
      <c r="AE18" s="29"/>
      <c r="AF18" s="29"/>
      <c r="AG18" s="29"/>
      <c r="AH18" s="30"/>
      <c r="AI18" s="31"/>
      <c r="AJ18" s="32"/>
      <c r="AK18" s="33"/>
      <c r="AL18" s="26"/>
    </row>
    <row r="19" spans="1:38" ht="14.25" customHeight="1" thickBot="1" thickTop="1">
      <c r="A19" s="99" t="s">
        <v>19</v>
      </c>
      <c r="B19" s="92">
        <v>5</v>
      </c>
      <c r="C19" s="84"/>
      <c r="D19" s="85"/>
      <c r="E19" s="85"/>
      <c r="F19" s="86"/>
      <c r="G19" s="61">
        <f t="shared" si="0"/>
        <v>0</v>
      </c>
      <c r="H19" s="70">
        <f t="shared" si="1"/>
        <v>0</v>
      </c>
      <c r="I19" s="263"/>
      <c r="J19" s="264"/>
      <c r="K19" s="264"/>
      <c r="L19" s="265"/>
      <c r="M19" s="63">
        <f t="shared" si="2"/>
        <v>0</v>
      </c>
      <c r="N19" s="64">
        <f t="shared" si="3"/>
        <v>0</v>
      </c>
      <c r="O19" s="65"/>
      <c r="P19" s="100">
        <v>9</v>
      </c>
      <c r="Q19" s="88">
        <f t="shared" si="4"/>
        <v>0</v>
      </c>
      <c r="R19" s="88"/>
      <c r="S19" s="78" t="s">
        <v>20</v>
      </c>
      <c r="T19" s="90">
        <v>1</v>
      </c>
      <c r="U19" s="84"/>
      <c r="V19" s="85"/>
      <c r="W19" s="85"/>
      <c r="X19" s="86"/>
      <c r="Y19" s="61">
        <f t="shared" si="5"/>
        <v>0</v>
      </c>
      <c r="Z19" s="70">
        <f>SUM(Y19*2)</f>
        <v>0</v>
      </c>
      <c r="AA19"/>
      <c r="AB19"/>
      <c r="AC19"/>
      <c r="AE19" s="29"/>
      <c r="AF19" s="29"/>
      <c r="AG19" s="29"/>
      <c r="AH19" s="30"/>
      <c r="AI19" s="31"/>
      <c r="AJ19" s="32"/>
      <c r="AK19" s="33"/>
      <c r="AL19" s="26"/>
    </row>
    <row r="20" spans="1:38" ht="14.25" customHeight="1" thickBot="1" thickTop="1">
      <c r="A20" s="101" t="s">
        <v>21</v>
      </c>
      <c r="B20" s="102">
        <v>0.25</v>
      </c>
      <c r="C20" s="58"/>
      <c r="D20" s="59"/>
      <c r="E20" s="59"/>
      <c r="F20" s="60"/>
      <c r="G20" s="61">
        <f t="shared" si="0"/>
        <v>0</v>
      </c>
      <c r="H20" s="70">
        <f t="shared" si="1"/>
        <v>0</v>
      </c>
      <c r="I20" s="263"/>
      <c r="J20" s="264"/>
      <c r="K20" s="264"/>
      <c r="L20" s="265"/>
      <c r="M20" s="63">
        <f t="shared" si="2"/>
        <v>0</v>
      </c>
      <c r="N20" s="64">
        <f t="shared" si="3"/>
        <v>0</v>
      </c>
      <c r="O20" s="65"/>
      <c r="P20" s="93">
        <v>0.25</v>
      </c>
      <c r="Q20" s="94">
        <f t="shared" si="4"/>
        <v>0</v>
      </c>
      <c r="R20" s="94"/>
      <c r="S20" s="95" t="s">
        <v>22</v>
      </c>
      <c r="T20" s="96">
        <v>0.1</v>
      </c>
      <c r="U20" s="58"/>
      <c r="V20" s="59"/>
      <c r="W20" s="59"/>
      <c r="X20" s="60"/>
      <c r="Y20" s="61">
        <f t="shared" si="5"/>
        <v>0</v>
      </c>
      <c r="Z20" s="70">
        <f>SUM(Y20*0.1)</f>
        <v>0</v>
      </c>
      <c r="AA20"/>
      <c r="AB20"/>
      <c r="AC20"/>
      <c r="AE20" s="29"/>
      <c r="AF20" s="29"/>
      <c r="AG20" s="29"/>
      <c r="AH20" s="30"/>
      <c r="AI20" s="31"/>
      <c r="AJ20" s="32"/>
      <c r="AK20" s="33"/>
      <c r="AL20" s="26"/>
    </row>
    <row r="21" spans="1:38" ht="14.25" customHeight="1" thickBot="1" thickTop="1">
      <c r="A21" s="103" t="s">
        <v>21</v>
      </c>
      <c r="B21" s="104">
        <v>0.75</v>
      </c>
      <c r="C21" s="73"/>
      <c r="D21" s="74"/>
      <c r="E21" s="74"/>
      <c r="F21" s="75"/>
      <c r="G21" s="61">
        <f t="shared" si="0"/>
        <v>0</v>
      </c>
      <c r="H21" s="70">
        <f t="shared" si="1"/>
        <v>0</v>
      </c>
      <c r="I21" s="263"/>
      <c r="J21" s="264"/>
      <c r="K21" s="264"/>
      <c r="L21" s="265"/>
      <c r="M21" s="63">
        <f t="shared" si="2"/>
        <v>0</v>
      </c>
      <c r="N21" s="64">
        <f t="shared" si="3"/>
        <v>0</v>
      </c>
      <c r="O21" s="65"/>
      <c r="P21" s="76">
        <v>1</v>
      </c>
      <c r="Q21" s="77">
        <f t="shared" si="4"/>
        <v>0</v>
      </c>
      <c r="R21" s="77"/>
      <c r="S21" s="78" t="s">
        <v>22</v>
      </c>
      <c r="T21" s="79">
        <v>0.15</v>
      </c>
      <c r="U21" s="73"/>
      <c r="V21" s="74"/>
      <c r="W21" s="74"/>
      <c r="X21" s="75"/>
      <c r="Y21" s="61">
        <f t="shared" si="5"/>
        <v>0</v>
      </c>
      <c r="Z21" s="70">
        <f>SUM(Y21*0.25)</f>
        <v>0</v>
      </c>
      <c r="AA21"/>
      <c r="AB21"/>
      <c r="AC21"/>
      <c r="AE21" s="29"/>
      <c r="AF21" s="29"/>
      <c r="AG21" s="29"/>
      <c r="AH21" s="30"/>
      <c r="AI21" s="31"/>
      <c r="AJ21" s="32"/>
      <c r="AK21" s="33"/>
      <c r="AL21" s="105"/>
    </row>
    <row r="22" spans="1:38" ht="14.25" customHeight="1" thickBot="1" thickTop="1">
      <c r="A22" s="106" t="s">
        <v>21</v>
      </c>
      <c r="B22" s="104">
        <v>1</v>
      </c>
      <c r="C22" s="84"/>
      <c r="D22" s="85"/>
      <c r="E22" s="85"/>
      <c r="F22" s="86"/>
      <c r="G22" s="61">
        <f t="shared" si="0"/>
        <v>0</v>
      </c>
      <c r="H22" s="70">
        <f t="shared" si="1"/>
        <v>0</v>
      </c>
      <c r="I22" s="263"/>
      <c r="J22" s="264"/>
      <c r="K22" s="264"/>
      <c r="L22" s="265"/>
      <c r="M22" s="63">
        <f t="shared" si="2"/>
        <v>0</v>
      </c>
      <c r="N22" s="64">
        <f t="shared" si="3"/>
        <v>0</v>
      </c>
      <c r="O22" s="65"/>
      <c r="P22" s="87">
        <v>2</v>
      </c>
      <c r="Q22" s="88">
        <f t="shared" si="4"/>
        <v>0</v>
      </c>
      <c r="R22" s="88"/>
      <c r="S22" s="78" t="s">
        <v>22</v>
      </c>
      <c r="T22" s="79">
        <v>0.25</v>
      </c>
      <c r="U22" s="84"/>
      <c r="V22" s="85"/>
      <c r="W22" s="85"/>
      <c r="X22" s="86"/>
      <c r="Y22" s="61">
        <f t="shared" si="5"/>
        <v>0</v>
      </c>
      <c r="Z22" s="70">
        <f>SUM(Y22*0.5)</f>
        <v>0</v>
      </c>
      <c r="AA22"/>
      <c r="AB22"/>
      <c r="AC22"/>
      <c r="AE22" s="29"/>
      <c r="AF22" s="29"/>
      <c r="AG22" s="29"/>
      <c r="AH22" s="30"/>
      <c r="AI22" s="31"/>
      <c r="AJ22" s="32"/>
      <c r="AK22" s="33"/>
      <c r="AL22" s="26"/>
    </row>
    <row r="23" spans="1:38" ht="14.25" customHeight="1" thickBot="1" thickTop="1">
      <c r="A23" s="107" t="s">
        <v>23</v>
      </c>
      <c r="B23" s="102">
        <v>0.25</v>
      </c>
      <c r="C23" s="58"/>
      <c r="D23" s="59"/>
      <c r="E23" s="59"/>
      <c r="F23" s="60"/>
      <c r="G23" s="61">
        <f t="shared" si="0"/>
        <v>0</v>
      </c>
      <c r="H23" s="70">
        <f t="shared" si="1"/>
        <v>0</v>
      </c>
      <c r="I23" s="263"/>
      <c r="J23" s="264"/>
      <c r="K23" s="264"/>
      <c r="L23" s="265"/>
      <c r="M23" s="63">
        <f t="shared" si="2"/>
        <v>0</v>
      </c>
      <c r="N23" s="64">
        <f t="shared" si="3"/>
        <v>0</v>
      </c>
      <c r="O23" s="65"/>
      <c r="P23" s="93">
        <v>0.25</v>
      </c>
      <c r="Q23" s="94">
        <f t="shared" si="4"/>
        <v>0</v>
      </c>
      <c r="R23" s="94"/>
      <c r="S23" s="95" t="s">
        <v>24</v>
      </c>
      <c r="T23" s="96">
        <v>0.1</v>
      </c>
      <c r="U23" s="58"/>
      <c r="V23" s="59"/>
      <c r="W23" s="59"/>
      <c r="X23" s="60"/>
      <c r="Y23" s="61">
        <f t="shared" si="5"/>
        <v>0</v>
      </c>
      <c r="Z23" s="70">
        <f>SUM(Y23*0.1)</f>
        <v>0</v>
      </c>
      <c r="AA23"/>
      <c r="AB23"/>
      <c r="AC23"/>
      <c r="AE23" s="29"/>
      <c r="AF23" s="29"/>
      <c r="AG23" s="29"/>
      <c r="AH23" s="30"/>
      <c r="AI23" s="31"/>
      <c r="AJ23" s="32"/>
      <c r="AK23" s="33"/>
      <c r="AL23" s="26"/>
    </row>
    <row r="24" spans="1:38" ht="14.25" customHeight="1" thickBot="1" thickTop="1">
      <c r="A24" s="106" t="s">
        <v>23</v>
      </c>
      <c r="B24" s="104">
        <v>0.75</v>
      </c>
      <c r="C24" s="73"/>
      <c r="D24" s="74"/>
      <c r="E24" s="74"/>
      <c r="F24" s="75"/>
      <c r="G24" s="61">
        <f t="shared" si="0"/>
        <v>0</v>
      </c>
      <c r="H24" s="70">
        <f t="shared" si="1"/>
        <v>0</v>
      </c>
      <c r="I24" s="263"/>
      <c r="J24" s="264"/>
      <c r="K24" s="264"/>
      <c r="L24" s="265"/>
      <c r="M24" s="63">
        <f t="shared" si="2"/>
        <v>0</v>
      </c>
      <c r="N24" s="64">
        <f t="shared" si="3"/>
        <v>0</v>
      </c>
      <c r="O24" s="65"/>
      <c r="P24" s="76">
        <v>1</v>
      </c>
      <c r="Q24" s="77">
        <f t="shared" si="4"/>
        <v>0</v>
      </c>
      <c r="R24" s="77"/>
      <c r="S24" s="78" t="s">
        <v>24</v>
      </c>
      <c r="T24" s="79">
        <v>0.15</v>
      </c>
      <c r="U24" s="73"/>
      <c r="V24" s="74"/>
      <c r="W24" s="74"/>
      <c r="X24" s="75"/>
      <c r="Y24" s="61">
        <f t="shared" si="5"/>
        <v>0</v>
      </c>
      <c r="Z24" s="70">
        <f>SUM(Y24*0.25)</f>
        <v>0</v>
      </c>
      <c r="AA24"/>
      <c r="AB24"/>
      <c r="AC24"/>
      <c r="AE24" s="29"/>
      <c r="AF24" s="29"/>
      <c r="AG24" s="29"/>
      <c r="AH24" s="30"/>
      <c r="AI24" s="31"/>
      <c r="AJ24" s="32"/>
      <c r="AK24" s="33"/>
      <c r="AL24" s="26"/>
    </row>
    <row r="25" spans="1:38" ht="14.25" customHeight="1" thickBot="1" thickTop="1">
      <c r="A25" s="106" t="s">
        <v>23</v>
      </c>
      <c r="B25" s="104">
        <v>1</v>
      </c>
      <c r="C25" s="84"/>
      <c r="D25" s="85"/>
      <c r="E25" s="85"/>
      <c r="F25" s="86"/>
      <c r="G25" s="61">
        <f t="shared" si="0"/>
        <v>0</v>
      </c>
      <c r="H25" s="70">
        <f t="shared" si="1"/>
        <v>0</v>
      </c>
      <c r="I25" s="263"/>
      <c r="J25" s="264"/>
      <c r="K25" s="264"/>
      <c r="L25" s="265"/>
      <c r="M25" s="63">
        <f t="shared" si="2"/>
        <v>0</v>
      </c>
      <c r="N25" s="64">
        <f t="shared" si="3"/>
        <v>0</v>
      </c>
      <c r="O25" s="65"/>
      <c r="P25" s="87">
        <v>2</v>
      </c>
      <c r="Q25" s="88">
        <f t="shared" si="4"/>
        <v>0</v>
      </c>
      <c r="R25" s="88"/>
      <c r="S25" s="78" t="s">
        <v>24</v>
      </c>
      <c r="T25" s="79">
        <v>0.25</v>
      </c>
      <c r="U25" s="84"/>
      <c r="V25" s="85"/>
      <c r="W25" s="85"/>
      <c r="X25" s="86"/>
      <c r="Y25" s="61">
        <f t="shared" si="5"/>
        <v>0</v>
      </c>
      <c r="Z25" s="70">
        <f>SUM(Y25*0.5)</f>
        <v>0</v>
      </c>
      <c r="AA25"/>
      <c r="AB25"/>
      <c r="AC25"/>
      <c r="AE25" s="29"/>
      <c r="AF25" s="29"/>
      <c r="AG25" s="29"/>
      <c r="AH25" s="30"/>
      <c r="AI25" s="31"/>
      <c r="AJ25" s="32"/>
      <c r="AK25" s="33"/>
      <c r="AL25" s="26"/>
    </row>
    <row r="26" spans="1:38" ht="14.25" customHeight="1" thickBot="1" thickTop="1">
      <c r="A26" s="101" t="s">
        <v>25</v>
      </c>
      <c r="B26" s="102">
        <v>0.25</v>
      </c>
      <c r="C26" s="58"/>
      <c r="D26" s="59"/>
      <c r="E26" s="59"/>
      <c r="F26" s="60"/>
      <c r="G26" s="61">
        <f t="shared" si="0"/>
        <v>0</v>
      </c>
      <c r="H26" s="70">
        <f t="shared" si="1"/>
        <v>0</v>
      </c>
      <c r="I26" s="263"/>
      <c r="J26" s="264"/>
      <c r="K26" s="264"/>
      <c r="L26" s="265"/>
      <c r="M26" s="63">
        <f t="shared" si="2"/>
        <v>0</v>
      </c>
      <c r="N26" s="64">
        <f t="shared" si="3"/>
        <v>0</v>
      </c>
      <c r="O26" s="65"/>
      <c r="P26" s="93">
        <v>0.25</v>
      </c>
      <c r="Q26" s="94">
        <f t="shared" si="4"/>
        <v>0</v>
      </c>
      <c r="R26" s="94"/>
      <c r="S26" s="95" t="s">
        <v>26</v>
      </c>
      <c r="T26" s="96">
        <v>0.1</v>
      </c>
      <c r="U26" s="58"/>
      <c r="V26" s="59"/>
      <c r="W26" s="59"/>
      <c r="X26" s="60"/>
      <c r="Y26" s="61">
        <f t="shared" si="5"/>
        <v>0</v>
      </c>
      <c r="Z26" s="70">
        <f>SUM(Y26*0.1)</f>
        <v>0</v>
      </c>
      <c r="AA26"/>
      <c r="AB26"/>
      <c r="AC26"/>
      <c r="AE26" s="29"/>
      <c r="AF26" s="29"/>
      <c r="AG26" s="29"/>
      <c r="AH26" s="30"/>
      <c r="AI26" s="31"/>
      <c r="AJ26" s="32"/>
      <c r="AK26" s="33"/>
      <c r="AL26" s="26"/>
    </row>
    <row r="27" spans="1:38" ht="14.25" customHeight="1" thickBot="1" thickTop="1">
      <c r="A27" s="97" t="s">
        <v>25</v>
      </c>
      <c r="B27" s="104">
        <v>0.75</v>
      </c>
      <c r="C27" s="73"/>
      <c r="D27" s="74"/>
      <c r="E27" s="74"/>
      <c r="F27" s="75"/>
      <c r="G27" s="61">
        <f t="shared" si="0"/>
        <v>0</v>
      </c>
      <c r="H27" s="70">
        <f t="shared" si="1"/>
        <v>0</v>
      </c>
      <c r="I27" s="263"/>
      <c r="J27" s="264"/>
      <c r="K27" s="264"/>
      <c r="L27" s="265"/>
      <c r="M27" s="63">
        <f t="shared" si="2"/>
        <v>0</v>
      </c>
      <c r="N27" s="64">
        <f t="shared" si="3"/>
        <v>0</v>
      </c>
      <c r="O27" s="65"/>
      <c r="P27" s="76">
        <v>1</v>
      </c>
      <c r="Q27" s="77">
        <f t="shared" si="4"/>
        <v>0</v>
      </c>
      <c r="R27" s="77"/>
      <c r="S27" s="78" t="s">
        <v>26</v>
      </c>
      <c r="T27" s="79">
        <v>0.15</v>
      </c>
      <c r="U27" s="73"/>
      <c r="V27" s="74"/>
      <c r="W27" s="74"/>
      <c r="X27" s="75"/>
      <c r="Y27" s="61">
        <f t="shared" si="5"/>
        <v>0</v>
      </c>
      <c r="Z27" s="70">
        <f>SUM(Y27*0.25)</f>
        <v>0</v>
      </c>
      <c r="AA27"/>
      <c r="AB27"/>
      <c r="AC27"/>
      <c r="AE27" s="29"/>
      <c r="AF27" s="29"/>
      <c r="AG27" s="29"/>
      <c r="AH27" s="30"/>
      <c r="AI27" s="31"/>
      <c r="AJ27" s="32"/>
      <c r="AK27" s="33"/>
      <c r="AL27" s="26"/>
    </row>
    <row r="28" spans="1:38" ht="14.25" customHeight="1" thickBot="1" thickTop="1">
      <c r="A28" s="108" t="s">
        <v>25</v>
      </c>
      <c r="B28" s="109">
        <v>1</v>
      </c>
      <c r="C28" s="84"/>
      <c r="D28" s="85"/>
      <c r="E28" s="85"/>
      <c r="F28" s="86"/>
      <c r="G28" s="61">
        <f t="shared" si="0"/>
        <v>0</v>
      </c>
      <c r="H28" s="70">
        <f t="shared" si="1"/>
        <v>0</v>
      </c>
      <c r="I28" s="263"/>
      <c r="J28" s="264"/>
      <c r="K28" s="264"/>
      <c r="L28" s="265"/>
      <c r="M28" s="63">
        <f t="shared" si="2"/>
        <v>0</v>
      </c>
      <c r="N28" s="64">
        <f t="shared" si="3"/>
        <v>0</v>
      </c>
      <c r="O28" s="65"/>
      <c r="P28" s="87">
        <v>2</v>
      </c>
      <c r="Q28" s="88">
        <f t="shared" si="4"/>
        <v>0</v>
      </c>
      <c r="R28" s="88"/>
      <c r="S28" s="78" t="s">
        <v>26</v>
      </c>
      <c r="T28" s="79">
        <v>0.25</v>
      </c>
      <c r="U28" s="73"/>
      <c r="V28" s="74"/>
      <c r="W28" s="74"/>
      <c r="X28" s="75"/>
      <c r="Y28" s="61">
        <f t="shared" si="5"/>
        <v>0</v>
      </c>
      <c r="Z28" s="70">
        <f>SUM(Y28*0.5)</f>
        <v>0</v>
      </c>
      <c r="AA28"/>
      <c r="AB28"/>
      <c r="AC28"/>
      <c r="AE28" s="29"/>
      <c r="AF28" s="29"/>
      <c r="AG28" s="29"/>
      <c r="AH28" s="30"/>
      <c r="AI28" s="31"/>
      <c r="AJ28" s="32"/>
      <c r="AK28" s="33"/>
      <c r="AL28" s="26"/>
    </row>
    <row r="29" spans="1:38" ht="14.25" customHeight="1" thickBot="1" thickTop="1">
      <c r="A29" s="101" t="s">
        <v>27</v>
      </c>
      <c r="B29" s="110">
        <v>0.25</v>
      </c>
      <c r="C29" s="58"/>
      <c r="D29" s="59"/>
      <c r="E29" s="59"/>
      <c r="F29" s="60"/>
      <c r="G29" s="61">
        <f t="shared" si="0"/>
        <v>0</v>
      </c>
      <c r="H29" s="70">
        <f t="shared" si="1"/>
        <v>0</v>
      </c>
      <c r="I29" s="263"/>
      <c r="J29" s="264"/>
      <c r="K29" s="264"/>
      <c r="L29" s="265"/>
      <c r="M29" s="63">
        <f t="shared" si="2"/>
        <v>0</v>
      </c>
      <c r="N29" s="64">
        <f t="shared" si="3"/>
        <v>0</v>
      </c>
      <c r="O29" s="65"/>
      <c r="P29" s="93">
        <v>0.25</v>
      </c>
      <c r="Q29" s="94">
        <f t="shared" si="4"/>
        <v>0</v>
      </c>
      <c r="R29" s="94"/>
      <c r="S29" s="111" t="s">
        <v>26</v>
      </c>
      <c r="T29" s="90">
        <v>0.5</v>
      </c>
      <c r="U29" s="84"/>
      <c r="V29" s="85"/>
      <c r="W29" s="85"/>
      <c r="X29" s="86"/>
      <c r="Y29" s="61">
        <f t="shared" si="5"/>
        <v>0</v>
      </c>
      <c r="Z29" s="70">
        <f>SUM(Y29*1)</f>
        <v>0</v>
      </c>
      <c r="AA29"/>
      <c r="AB29"/>
      <c r="AC29"/>
      <c r="AE29" s="29"/>
      <c r="AF29" s="29"/>
      <c r="AG29" s="29"/>
      <c r="AH29" s="30"/>
      <c r="AI29" s="31"/>
      <c r="AJ29" s="32"/>
      <c r="AK29" s="33"/>
      <c r="AL29" s="26"/>
    </row>
    <row r="30" spans="1:38" ht="14.25" customHeight="1" thickBot="1" thickTop="1">
      <c r="A30" s="106" t="s">
        <v>27</v>
      </c>
      <c r="B30" s="104">
        <v>0.75</v>
      </c>
      <c r="C30" s="73"/>
      <c r="D30" s="74"/>
      <c r="E30" s="74"/>
      <c r="F30" s="75"/>
      <c r="G30" s="61">
        <f t="shared" si="0"/>
        <v>0</v>
      </c>
      <c r="H30" s="70">
        <f t="shared" si="1"/>
        <v>0</v>
      </c>
      <c r="I30" s="263"/>
      <c r="J30" s="264"/>
      <c r="K30" s="264"/>
      <c r="L30" s="265"/>
      <c r="M30" s="63">
        <f t="shared" si="2"/>
        <v>0</v>
      </c>
      <c r="N30" s="64">
        <f t="shared" si="3"/>
        <v>0</v>
      </c>
      <c r="O30" s="65"/>
      <c r="P30" s="76">
        <v>1</v>
      </c>
      <c r="Q30" s="77">
        <f t="shared" si="4"/>
        <v>0</v>
      </c>
      <c r="R30" s="77"/>
      <c r="S30" s="112" t="s">
        <v>28</v>
      </c>
      <c r="T30" s="96">
        <v>0.1</v>
      </c>
      <c r="U30" s="58"/>
      <c r="V30" s="59"/>
      <c r="W30" s="59"/>
      <c r="X30" s="60"/>
      <c r="Y30" s="61">
        <f t="shared" si="5"/>
        <v>0</v>
      </c>
      <c r="Z30" s="70">
        <f>SUM(Y30*0.1)</f>
        <v>0</v>
      </c>
      <c r="AA30"/>
      <c r="AB30"/>
      <c r="AC30"/>
      <c r="AE30" s="29"/>
      <c r="AF30" s="29"/>
      <c r="AG30" s="29"/>
      <c r="AH30" s="30"/>
      <c r="AI30" s="31"/>
      <c r="AJ30" s="32"/>
      <c r="AK30" s="33"/>
      <c r="AL30" s="26"/>
    </row>
    <row r="31" spans="1:38" ht="14.25" customHeight="1" thickBot="1" thickTop="1">
      <c r="A31" s="113" t="s">
        <v>27</v>
      </c>
      <c r="B31" s="109">
        <v>1</v>
      </c>
      <c r="C31" s="84"/>
      <c r="D31" s="85"/>
      <c r="E31" s="85"/>
      <c r="F31" s="86"/>
      <c r="G31" s="61">
        <f t="shared" si="0"/>
        <v>0</v>
      </c>
      <c r="H31" s="70">
        <f t="shared" si="1"/>
        <v>0</v>
      </c>
      <c r="I31" s="263"/>
      <c r="J31" s="264"/>
      <c r="K31" s="264"/>
      <c r="L31" s="265"/>
      <c r="M31" s="63">
        <f t="shared" si="2"/>
        <v>0</v>
      </c>
      <c r="N31" s="64">
        <f t="shared" si="3"/>
        <v>0</v>
      </c>
      <c r="O31" s="65"/>
      <c r="P31" s="87">
        <v>2</v>
      </c>
      <c r="Q31" s="88">
        <f t="shared" si="4"/>
        <v>0</v>
      </c>
      <c r="R31" s="88"/>
      <c r="S31" s="114" t="s">
        <v>28</v>
      </c>
      <c r="T31" s="79">
        <v>0.15</v>
      </c>
      <c r="U31" s="73"/>
      <c r="V31" s="74"/>
      <c r="W31" s="74"/>
      <c r="X31" s="75"/>
      <c r="Y31" s="61">
        <f t="shared" si="5"/>
        <v>0</v>
      </c>
      <c r="Z31" s="70">
        <f>SUM(Y31*0.25)</f>
        <v>0</v>
      </c>
      <c r="AA31"/>
      <c r="AB31"/>
      <c r="AC31"/>
      <c r="AE31" s="29"/>
      <c r="AF31" s="29"/>
      <c r="AG31" s="29"/>
      <c r="AH31" s="30"/>
      <c r="AI31" s="31"/>
      <c r="AJ31" s="32"/>
      <c r="AK31" s="33"/>
      <c r="AL31" s="26"/>
    </row>
    <row r="32" spans="1:38" ht="14.25" customHeight="1" thickBot="1" thickTop="1">
      <c r="A32" s="101" t="s">
        <v>29</v>
      </c>
      <c r="B32" s="110">
        <v>0.25</v>
      </c>
      <c r="C32" s="58"/>
      <c r="D32" s="59"/>
      <c r="E32" s="59"/>
      <c r="F32" s="60"/>
      <c r="G32" s="61">
        <f t="shared" si="0"/>
        <v>0</v>
      </c>
      <c r="H32" s="70">
        <f t="shared" si="1"/>
        <v>0</v>
      </c>
      <c r="I32" s="263"/>
      <c r="J32" s="264"/>
      <c r="K32" s="264"/>
      <c r="L32" s="265"/>
      <c r="M32" s="63">
        <f t="shared" si="2"/>
        <v>0</v>
      </c>
      <c r="N32" s="64">
        <f t="shared" si="3"/>
        <v>0</v>
      </c>
      <c r="O32" s="65"/>
      <c r="P32" s="93">
        <v>0.25</v>
      </c>
      <c r="Q32" s="94">
        <f t="shared" si="4"/>
        <v>0</v>
      </c>
      <c r="R32" s="94"/>
      <c r="S32" s="114" t="s">
        <v>28</v>
      </c>
      <c r="T32" s="79">
        <v>0.25</v>
      </c>
      <c r="U32" s="73"/>
      <c r="V32" s="74"/>
      <c r="W32" s="74"/>
      <c r="X32" s="75"/>
      <c r="Y32" s="61">
        <f t="shared" si="5"/>
        <v>0</v>
      </c>
      <c r="Z32" s="70">
        <f>SUM(Y32*0.5)</f>
        <v>0</v>
      </c>
      <c r="AA32"/>
      <c r="AB32"/>
      <c r="AC32"/>
      <c r="AE32" s="29"/>
      <c r="AF32" s="29"/>
      <c r="AG32" s="29"/>
      <c r="AH32" s="30"/>
      <c r="AI32" s="31"/>
      <c r="AJ32" s="32"/>
      <c r="AK32" s="33"/>
      <c r="AL32" s="26"/>
    </row>
    <row r="33" spans="1:38" ht="14.25" customHeight="1" thickBot="1" thickTop="1">
      <c r="A33" s="106" t="s">
        <v>29</v>
      </c>
      <c r="B33" s="104">
        <v>0.75</v>
      </c>
      <c r="C33" s="73"/>
      <c r="D33" s="74"/>
      <c r="E33" s="74"/>
      <c r="F33" s="75"/>
      <c r="G33" s="61">
        <f t="shared" si="0"/>
        <v>0</v>
      </c>
      <c r="H33" s="70">
        <f t="shared" si="1"/>
        <v>0</v>
      </c>
      <c r="I33" s="263"/>
      <c r="J33" s="264"/>
      <c r="K33" s="264"/>
      <c r="L33" s="265"/>
      <c r="M33" s="63">
        <f t="shared" si="2"/>
        <v>0</v>
      </c>
      <c r="N33" s="64">
        <f t="shared" si="3"/>
        <v>0</v>
      </c>
      <c r="O33" s="65"/>
      <c r="P33" s="76">
        <v>1</v>
      </c>
      <c r="Q33" s="77">
        <f t="shared" si="4"/>
        <v>0</v>
      </c>
      <c r="R33" s="77"/>
      <c r="S33" s="89" t="s">
        <v>28</v>
      </c>
      <c r="T33" s="90">
        <v>0.5</v>
      </c>
      <c r="U33" s="84"/>
      <c r="V33" s="85"/>
      <c r="W33" s="85"/>
      <c r="X33" s="86"/>
      <c r="Y33" s="61">
        <f t="shared" si="5"/>
        <v>0</v>
      </c>
      <c r="Z33" s="70">
        <f>SUM(Y33*1)</f>
        <v>0</v>
      </c>
      <c r="AA33"/>
      <c r="AB33"/>
      <c r="AC33"/>
      <c r="AE33" s="29"/>
      <c r="AF33" s="29"/>
      <c r="AG33" s="29"/>
      <c r="AH33" s="30"/>
      <c r="AI33" s="31"/>
      <c r="AJ33" s="32"/>
      <c r="AK33" s="33"/>
      <c r="AL33" s="26"/>
    </row>
    <row r="34" spans="1:38" ht="14.25" customHeight="1" thickBot="1" thickTop="1">
      <c r="A34" s="113" t="s">
        <v>29</v>
      </c>
      <c r="B34" s="109">
        <v>1</v>
      </c>
      <c r="C34" s="84"/>
      <c r="D34" s="85"/>
      <c r="E34" s="85"/>
      <c r="F34" s="86"/>
      <c r="G34" s="61">
        <f t="shared" si="0"/>
        <v>0</v>
      </c>
      <c r="H34" s="70">
        <f t="shared" si="1"/>
        <v>0</v>
      </c>
      <c r="I34" s="263"/>
      <c r="J34" s="264"/>
      <c r="K34" s="264"/>
      <c r="L34" s="265"/>
      <c r="M34" s="63">
        <f t="shared" si="2"/>
        <v>0</v>
      </c>
      <c r="N34" s="64">
        <f t="shared" si="3"/>
        <v>0</v>
      </c>
      <c r="O34" s="65"/>
      <c r="P34" s="87">
        <v>2</v>
      </c>
      <c r="Q34" s="88">
        <f t="shared" si="4"/>
        <v>0</v>
      </c>
      <c r="R34" s="88"/>
      <c r="S34" s="95" t="s">
        <v>30</v>
      </c>
      <c r="T34" s="96">
        <v>0.1</v>
      </c>
      <c r="U34" s="58"/>
      <c r="V34" s="59"/>
      <c r="W34" s="59"/>
      <c r="X34" s="60"/>
      <c r="Y34" s="61">
        <f t="shared" si="5"/>
        <v>0</v>
      </c>
      <c r="Z34" s="70">
        <f>SUM(Y34*0.1)</f>
        <v>0</v>
      </c>
      <c r="AA34"/>
      <c r="AB34"/>
      <c r="AC34"/>
      <c r="AE34" s="29"/>
      <c r="AF34" s="29"/>
      <c r="AG34" s="29"/>
      <c r="AH34" s="30"/>
      <c r="AI34" s="31"/>
      <c r="AJ34" s="32"/>
      <c r="AK34" s="33"/>
      <c r="AL34" s="26"/>
    </row>
    <row r="35" spans="1:38" ht="14.25" customHeight="1" thickBot="1" thickTop="1">
      <c r="A35" s="101" t="s">
        <v>31</v>
      </c>
      <c r="B35" s="110">
        <v>0.25</v>
      </c>
      <c r="C35" s="58"/>
      <c r="D35" s="59"/>
      <c r="E35" s="59"/>
      <c r="F35" s="60"/>
      <c r="G35" s="61">
        <f t="shared" si="0"/>
        <v>0</v>
      </c>
      <c r="H35" s="70">
        <f t="shared" si="1"/>
        <v>0</v>
      </c>
      <c r="I35" s="263"/>
      <c r="J35" s="264"/>
      <c r="K35" s="264"/>
      <c r="L35" s="265"/>
      <c r="M35" s="63">
        <f t="shared" si="2"/>
        <v>0</v>
      </c>
      <c r="N35" s="64">
        <f t="shared" si="3"/>
        <v>0</v>
      </c>
      <c r="O35" s="65"/>
      <c r="P35" s="93">
        <v>0.25</v>
      </c>
      <c r="Q35" s="94">
        <f t="shared" si="4"/>
        <v>0</v>
      </c>
      <c r="R35" s="94"/>
      <c r="S35" s="78" t="s">
        <v>30</v>
      </c>
      <c r="T35" s="79">
        <v>0.15</v>
      </c>
      <c r="U35" s="73"/>
      <c r="V35" s="74"/>
      <c r="W35" s="74"/>
      <c r="X35" s="75"/>
      <c r="Y35" s="61">
        <f t="shared" si="5"/>
        <v>0</v>
      </c>
      <c r="Z35" s="70">
        <f>SUM(Y35*0.25)</f>
        <v>0</v>
      </c>
      <c r="AA35"/>
      <c r="AB35"/>
      <c r="AC35"/>
      <c r="AE35" s="29"/>
      <c r="AF35" s="29"/>
      <c r="AG35" s="29"/>
      <c r="AH35" s="30"/>
      <c r="AI35" s="31"/>
      <c r="AJ35" s="32"/>
      <c r="AK35" s="33"/>
      <c r="AL35" s="26"/>
    </row>
    <row r="36" spans="1:38" ht="14.25" customHeight="1" thickBot="1" thickTop="1">
      <c r="A36" s="106" t="s">
        <v>31</v>
      </c>
      <c r="B36" s="104">
        <v>0.75</v>
      </c>
      <c r="C36" s="73"/>
      <c r="D36" s="74"/>
      <c r="E36" s="74"/>
      <c r="F36" s="75"/>
      <c r="G36" s="61">
        <f t="shared" si="0"/>
        <v>0</v>
      </c>
      <c r="H36" s="70">
        <f t="shared" si="1"/>
        <v>0</v>
      </c>
      <c r="I36" s="263"/>
      <c r="J36" s="264"/>
      <c r="K36" s="264"/>
      <c r="L36" s="265"/>
      <c r="M36" s="63">
        <f t="shared" si="2"/>
        <v>0</v>
      </c>
      <c r="N36" s="64">
        <f t="shared" si="3"/>
        <v>0</v>
      </c>
      <c r="O36" s="65"/>
      <c r="P36" s="76">
        <v>1</v>
      </c>
      <c r="Q36" s="77">
        <f t="shared" si="4"/>
        <v>0</v>
      </c>
      <c r="R36" s="77"/>
      <c r="S36" s="78" t="s">
        <v>30</v>
      </c>
      <c r="T36" s="79">
        <v>0.25</v>
      </c>
      <c r="U36" s="73"/>
      <c r="V36" s="74"/>
      <c r="W36" s="74"/>
      <c r="X36" s="75"/>
      <c r="Y36" s="61">
        <f t="shared" si="5"/>
        <v>0</v>
      </c>
      <c r="Z36" s="70">
        <f>SUM(Y36*0.5)</f>
        <v>0</v>
      </c>
      <c r="AA36"/>
      <c r="AB36"/>
      <c r="AC36"/>
      <c r="AE36" s="29"/>
      <c r="AF36" s="29"/>
      <c r="AG36" s="29"/>
      <c r="AH36" s="30"/>
      <c r="AI36" s="31"/>
      <c r="AJ36" s="32"/>
      <c r="AK36" s="33"/>
      <c r="AL36" s="26"/>
    </row>
    <row r="37" spans="1:38" ht="14.25" customHeight="1" thickBot="1" thickTop="1">
      <c r="A37" s="113" t="s">
        <v>31</v>
      </c>
      <c r="B37" s="109">
        <v>1</v>
      </c>
      <c r="C37" s="84"/>
      <c r="D37" s="85"/>
      <c r="E37" s="85"/>
      <c r="F37" s="86"/>
      <c r="G37" s="61">
        <f t="shared" si="0"/>
        <v>0</v>
      </c>
      <c r="H37" s="70">
        <f t="shared" si="1"/>
        <v>0</v>
      </c>
      <c r="I37" s="263"/>
      <c r="J37" s="264"/>
      <c r="K37" s="264"/>
      <c r="L37" s="265"/>
      <c r="M37" s="63">
        <f t="shared" si="2"/>
        <v>0</v>
      </c>
      <c r="N37" s="64">
        <f t="shared" si="3"/>
        <v>0</v>
      </c>
      <c r="O37" s="65"/>
      <c r="P37" s="87">
        <v>2</v>
      </c>
      <c r="Q37" s="88">
        <f t="shared" si="4"/>
        <v>0</v>
      </c>
      <c r="R37" s="88"/>
      <c r="S37" s="111" t="s">
        <v>30</v>
      </c>
      <c r="T37" s="90">
        <v>0.5</v>
      </c>
      <c r="U37" s="84"/>
      <c r="V37" s="85"/>
      <c r="W37" s="85"/>
      <c r="X37" s="86"/>
      <c r="Y37" s="61">
        <f t="shared" si="5"/>
        <v>0</v>
      </c>
      <c r="Z37" s="70">
        <f>SUM(Y37*1)</f>
        <v>0</v>
      </c>
      <c r="AA37"/>
      <c r="AB37"/>
      <c r="AC37"/>
      <c r="AE37" s="29"/>
      <c r="AF37" s="29"/>
      <c r="AG37" s="29"/>
      <c r="AH37" s="30"/>
      <c r="AI37" s="31"/>
      <c r="AJ37" s="32"/>
      <c r="AK37" s="33"/>
      <c r="AL37" s="26"/>
    </row>
    <row r="38" spans="1:38" ht="14.25" customHeight="1" thickBot="1" thickTop="1">
      <c r="A38" s="101" t="s">
        <v>32</v>
      </c>
      <c r="B38" s="110">
        <v>0.25</v>
      </c>
      <c r="C38" s="58"/>
      <c r="D38" s="59"/>
      <c r="E38" s="59"/>
      <c r="F38" s="60"/>
      <c r="G38" s="61">
        <f t="shared" si="0"/>
        <v>0</v>
      </c>
      <c r="H38" s="70">
        <f t="shared" si="1"/>
        <v>0</v>
      </c>
      <c r="I38" s="263"/>
      <c r="J38" s="264"/>
      <c r="K38" s="264"/>
      <c r="L38" s="265"/>
      <c r="M38" s="63">
        <f t="shared" si="2"/>
        <v>0</v>
      </c>
      <c r="N38" s="64">
        <f t="shared" si="3"/>
        <v>0</v>
      </c>
      <c r="O38" s="65"/>
      <c r="P38" s="93">
        <v>0.25</v>
      </c>
      <c r="Q38" s="94">
        <f t="shared" si="4"/>
        <v>0</v>
      </c>
      <c r="R38" s="94"/>
      <c r="S38" s="95" t="s">
        <v>33</v>
      </c>
      <c r="T38" s="96">
        <v>0.1</v>
      </c>
      <c r="U38" s="58"/>
      <c r="V38" s="59"/>
      <c r="W38" s="59"/>
      <c r="X38" s="60"/>
      <c r="Y38" s="61">
        <f t="shared" si="5"/>
        <v>0</v>
      </c>
      <c r="Z38" s="70">
        <f>SUM(Y38*0.1)</f>
        <v>0</v>
      </c>
      <c r="AA38"/>
      <c r="AB38"/>
      <c r="AC38"/>
      <c r="AE38" s="29"/>
      <c r="AF38" s="29"/>
      <c r="AG38" s="29"/>
      <c r="AH38" s="30"/>
      <c r="AI38" s="31"/>
      <c r="AJ38" s="32"/>
      <c r="AK38" s="33"/>
      <c r="AL38" s="26"/>
    </row>
    <row r="39" spans="1:38" ht="14.25" customHeight="1" thickBot="1" thickTop="1">
      <c r="A39" s="106" t="s">
        <v>32</v>
      </c>
      <c r="B39" s="104">
        <v>0.75</v>
      </c>
      <c r="C39" s="73"/>
      <c r="D39" s="74"/>
      <c r="E39" s="74"/>
      <c r="F39" s="75"/>
      <c r="G39" s="61">
        <f t="shared" si="0"/>
        <v>0</v>
      </c>
      <c r="H39" s="70">
        <f t="shared" si="1"/>
        <v>0</v>
      </c>
      <c r="I39" s="263"/>
      <c r="J39" s="264"/>
      <c r="K39" s="264"/>
      <c r="L39" s="265"/>
      <c r="M39" s="63">
        <f t="shared" si="2"/>
        <v>0</v>
      </c>
      <c r="N39" s="64">
        <f t="shared" si="3"/>
        <v>0</v>
      </c>
      <c r="O39" s="65"/>
      <c r="P39" s="76">
        <v>1</v>
      </c>
      <c r="Q39" s="77">
        <f t="shared" si="4"/>
        <v>0</v>
      </c>
      <c r="R39" s="77"/>
      <c r="S39" s="78" t="s">
        <v>33</v>
      </c>
      <c r="T39" s="79">
        <v>0.15</v>
      </c>
      <c r="U39" s="73"/>
      <c r="V39" s="74"/>
      <c r="W39" s="74"/>
      <c r="X39" s="75"/>
      <c r="Y39" s="61">
        <f t="shared" si="5"/>
        <v>0</v>
      </c>
      <c r="Z39" s="70">
        <f>SUM(Y39*0.25)</f>
        <v>0</v>
      </c>
      <c r="AA39"/>
      <c r="AB39"/>
      <c r="AC39"/>
      <c r="AE39" s="29"/>
      <c r="AF39" s="29"/>
      <c r="AG39" s="29"/>
      <c r="AH39" s="30"/>
      <c r="AI39" s="31"/>
      <c r="AJ39" s="32"/>
      <c r="AK39" s="33"/>
      <c r="AL39" s="26"/>
    </row>
    <row r="40" spans="1:38" ht="14.25" customHeight="1" thickBot="1" thickTop="1">
      <c r="A40" s="115" t="s">
        <v>32</v>
      </c>
      <c r="B40" s="116">
        <v>1</v>
      </c>
      <c r="C40" s="84"/>
      <c r="D40" s="85"/>
      <c r="E40" s="85"/>
      <c r="F40" s="86"/>
      <c r="G40" s="61">
        <f t="shared" si="0"/>
        <v>0</v>
      </c>
      <c r="H40" s="70">
        <f t="shared" si="1"/>
        <v>0</v>
      </c>
      <c r="I40" s="263"/>
      <c r="J40" s="264"/>
      <c r="K40" s="264"/>
      <c r="L40" s="265"/>
      <c r="M40" s="63">
        <f t="shared" si="2"/>
        <v>0</v>
      </c>
      <c r="N40" s="64">
        <f t="shared" si="3"/>
        <v>0</v>
      </c>
      <c r="O40" s="65"/>
      <c r="P40" s="87">
        <v>2</v>
      </c>
      <c r="Q40" s="88">
        <f t="shared" si="4"/>
        <v>0</v>
      </c>
      <c r="R40" s="88"/>
      <c r="S40" s="78" t="s">
        <v>33</v>
      </c>
      <c r="T40" s="79">
        <v>0.25</v>
      </c>
      <c r="U40" s="73"/>
      <c r="V40" s="74"/>
      <c r="W40" s="74"/>
      <c r="X40" s="75"/>
      <c r="Y40" s="61">
        <f t="shared" si="5"/>
        <v>0</v>
      </c>
      <c r="Z40" s="70">
        <f>SUM(Y40*0.5)</f>
        <v>0</v>
      </c>
      <c r="AA40"/>
      <c r="AB40"/>
      <c r="AC40"/>
      <c r="AE40" s="29"/>
      <c r="AF40" s="29"/>
      <c r="AG40" s="29"/>
      <c r="AH40" s="30"/>
      <c r="AI40" s="31"/>
      <c r="AJ40" s="32"/>
      <c r="AK40" s="33"/>
      <c r="AL40" s="26"/>
    </row>
    <row r="41" spans="1:38" ht="14.25" customHeight="1" thickBot="1" thickTop="1">
      <c r="A41" s="108" t="s">
        <v>34</v>
      </c>
      <c r="B41" s="117">
        <v>0.25</v>
      </c>
      <c r="C41" s="58"/>
      <c r="D41" s="59"/>
      <c r="E41" s="59"/>
      <c r="F41" s="60"/>
      <c r="G41" s="61">
        <f t="shared" si="0"/>
        <v>0</v>
      </c>
      <c r="H41" s="70">
        <f t="shared" si="1"/>
        <v>0</v>
      </c>
      <c r="I41" s="263"/>
      <c r="J41" s="264"/>
      <c r="K41" s="264"/>
      <c r="L41" s="265"/>
      <c r="M41" s="63">
        <f t="shared" si="2"/>
        <v>0</v>
      </c>
      <c r="N41" s="64">
        <f t="shared" si="3"/>
        <v>0</v>
      </c>
      <c r="O41" s="65"/>
      <c r="P41" s="118">
        <v>0.25</v>
      </c>
      <c r="Q41" s="119">
        <f t="shared" si="4"/>
        <v>0</v>
      </c>
      <c r="R41" s="119"/>
      <c r="S41" s="111" t="s">
        <v>33</v>
      </c>
      <c r="T41" s="90">
        <v>0.5</v>
      </c>
      <c r="U41" s="84"/>
      <c r="V41" s="85"/>
      <c r="W41" s="85"/>
      <c r="X41" s="86"/>
      <c r="Y41" s="61">
        <f t="shared" si="5"/>
        <v>0</v>
      </c>
      <c r="Z41" s="70">
        <f>SUM(Y41*1)</f>
        <v>0</v>
      </c>
      <c r="AA41"/>
      <c r="AB41"/>
      <c r="AC41"/>
      <c r="AE41" s="29"/>
      <c r="AF41" s="29"/>
      <c r="AG41" s="29"/>
      <c r="AH41" s="30"/>
      <c r="AI41" s="31"/>
      <c r="AJ41" s="32"/>
      <c r="AK41" s="33"/>
      <c r="AL41" s="26"/>
    </row>
    <row r="42" spans="1:38" ht="14.25" customHeight="1" thickBot="1" thickTop="1">
      <c r="A42" s="120" t="s">
        <v>34</v>
      </c>
      <c r="B42" s="116">
        <v>0.75</v>
      </c>
      <c r="C42" s="84"/>
      <c r="D42" s="85"/>
      <c r="E42" s="85"/>
      <c r="F42" s="86"/>
      <c r="G42" s="61">
        <f t="shared" si="0"/>
        <v>0</v>
      </c>
      <c r="H42" s="70">
        <f t="shared" si="1"/>
        <v>0</v>
      </c>
      <c r="I42" s="263"/>
      <c r="J42" s="264"/>
      <c r="K42" s="264"/>
      <c r="L42" s="265"/>
      <c r="M42" s="63">
        <f t="shared" si="2"/>
        <v>0</v>
      </c>
      <c r="N42" s="64">
        <f t="shared" si="3"/>
        <v>0</v>
      </c>
      <c r="O42" s="65"/>
      <c r="P42" s="121">
        <v>1</v>
      </c>
      <c r="Q42" s="122">
        <f t="shared" si="4"/>
        <v>0</v>
      </c>
      <c r="R42" s="122"/>
      <c r="S42" s="95" t="s">
        <v>35</v>
      </c>
      <c r="T42" s="96">
        <v>0.1</v>
      </c>
      <c r="U42" s="58"/>
      <c r="V42" s="59"/>
      <c r="W42" s="59"/>
      <c r="X42" s="60"/>
      <c r="Y42" s="61">
        <f t="shared" si="5"/>
        <v>0</v>
      </c>
      <c r="Z42" s="70">
        <f>SUM(Y42*0.1)</f>
        <v>0</v>
      </c>
      <c r="AA42"/>
      <c r="AB42"/>
      <c r="AC42"/>
      <c r="AE42" s="29"/>
      <c r="AF42" s="29"/>
      <c r="AG42" s="29"/>
      <c r="AH42" s="30"/>
      <c r="AI42" s="31"/>
      <c r="AJ42" s="32"/>
      <c r="AK42" s="33"/>
      <c r="AL42" s="26"/>
    </row>
    <row r="43" spans="1:38" ht="14.25" customHeight="1" thickBot="1" thickTop="1">
      <c r="A43" s="108" t="s">
        <v>36</v>
      </c>
      <c r="B43" s="117">
        <v>0.25</v>
      </c>
      <c r="C43" s="58"/>
      <c r="D43" s="59"/>
      <c r="E43" s="59"/>
      <c r="F43" s="60"/>
      <c r="G43" s="61">
        <f t="shared" si="0"/>
        <v>0</v>
      </c>
      <c r="H43" s="70">
        <f t="shared" si="1"/>
        <v>0</v>
      </c>
      <c r="I43" s="263"/>
      <c r="J43" s="264"/>
      <c r="K43" s="264"/>
      <c r="L43" s="265"/>
      <c r="M43" s="63">
        <f t="shared" si="2"/>
        <v>0</v>
      </c>
      <c r="N43" s="64">
        <f t="shared" si="3"/>
        <v>0</v>
      </c>
      <c r="O43" s="65"/>
      <c r="P43" s="93">
        <v>0.25</v>
      </c>
      <c r="Q43" s="94">
        <f t="shared" si="4"/>
        <v>0</v>
      </c>
      <c r="R43" s="94"/>
      <c r="S43" s="78" t="s">
        <v>35</v>
      </c>
      <c r="T43" s="79">
        <v>0.15</v>
      </c>
      <c r="U43" s="73"/>
      <c r="V43" s="74"/>
      <c r="W43" s="74"/>
      <c r="X43" s="75"/>
      <c r="Y43" s="61">
        <f t="shared" si="5"/>
        <v>0</v>
      </c>
      <c r="Z43" s="70">
        <f>SUM(Y43*0.25)</f>
        <v>0</v>
      </c>
      <c r="AA43"/>
      <c r="AB43"/>
      <c r="AC43"/>
      <c r="AE43" s="29"/>
      <c r="AF43" s="29"/>
      <c r="AG43" s="29"/>
      <c r="AH43" s="30"/>
      <c r="AI43" s="31"/>
      <c r="AJ43" s="32"/>
      <c r="AK43" s="33"/>
      <c r="AL43" s="26"/>
    </row>
    <row r="44" spans="1:38" ht="14.25" customHeight="1" thickBot="1" thickTop="1">
      <c r="A44" s="120" t="s">
        <v>36</v>
      </c>
      <c r="B44" s="116">
        <v>0.75</v>
      </c>
      <c r="C44" s="84"/>
      <c r="D44" s="85"/>
      <c r="E44" s="85"/>
      <c r="F44" s="86"/>
      <c r="G44" s="61">
        <f t="shared" si="0"/>
        <v>0</v>
      </c>
      <c r="H44" s="70">
        <f t="shared" si="1"/>
        <v>0</v>
      </c>
      <c r="I44" s="263"/>
      <c r="J44" s="264"/>
      <c r="K44" s="264"/>
      <c r="L44" s="265"/>
      <c r="M44" s="63">
        <f t="shared" si="2"/>
        <v>0</v>
      </c>
      <c r="N44" s="64">
        <f t="shared" si="3"/>
        <v>0</v>
      </c>
      <c r="O44" s="65"/>
      <c r="P44" s="87">
        <v>1</v>
      </c>
      <c r="Q44" s="88">
        <f t="shared" si="4"/>
        <v>0</v>
      </c>
      <c r="R44" s="88"/>
      <c r="S44" s="78" t="s">
        <v>35</v>
      </c>
      <c r="T44" s="79">
        <v>0.25</v>
      </c>
      <c r="U44" s="73"/>
      <c r="V44" s="74"/>
      <c r="W44" s="74"/>
      <c r="X44" s="75"/>
      <c r="Y44" s="61">
        <f t="shared" si="5"/>
        <v>0</v>
      </c>
      <c r="Z44" s="70">
        <f>SUM(Y44*0.5)</f>
        <v>0</v>
      </c>
      <c r="AA44"/>
      <c r="AB44"/>
      <c r="AC44"/>
      <c r="AE44" s="29"/>
      <c r="AF44" s="29"/>
      <c r="AG44" s="29"/>
      <c r="AH44" s="30"/>
      <c r="AI44" s="31"/>
      <c r="AJ44" s="32"/>
      <c r="AK44" s="33"/>
      <c r="AL44" s="26"/>
    </row>
    <row r="45" spans="1:38" ht="14.25" customHeight="1" thickBot="1" thickTop="1">
      <c r="A45" s="108" t="s">
        <v>37</v>
      </c>
      <c r="B45" s="109">
        <v>0.25</v>
      </c>
      <c r="C45" s="58"/>
      <c r="D45" s="59"/>
      <c r="E45" s="59"/>
      <c r="F45" s="60"/>
      <c r="G45" s="61">
        <f t="shared" si="0"/>
        <v>0</v>
      </c>
      <c r="H45" s="70">
        <f t="shared" si="1"/>
        <v>0</v>
      </c>
      <c r="I45" s="263"/>
      <c r="J45" s="264"/>
      <c r="K45" s="264"/>
      <c r="L45" s="265"/>
      <c r="M45" s="63">
        <f t="shared" si="2"/>
        <v>0</v>
      </c>
      <c r="N45" s="64">
        <f t="shared" si="3"/>
        <v>0</v>
      </c>
      <c r="O45" s="65"/>
      <c r="P45" s="93">
        <v>0.25</v>
      </c>
      <c r="Q45" s="94">
        <f t="shared" si="4"/>
        <v>0</v>
      </c>
      <c r="R45" s="94"/>
      <c r="S45" s="111" t="s">
        <v>35</v>
      </c>
      <c r="T45" s="90">
        <v>0.5</v>
      </c>
      <c r="U45" s="84"/>
      <c r="V45" s="85"/>
      <c r="W45" s="85"/>
      <c r="X45" s="86"/>
      <c r="Y45" s="61">
        <f t="shared" si="5"/>
        <v>0</v>
      </c>
      <c r="Z45" s="70">
        <f>SUM(Y45*1)</f>
        <v>0</v>
      </c>
      <c r="AA45"/>
      <c r="AB45"/>
      <c r="AC45"/>
      <c r="AE45" s="29"/>
      <c r="AF45" s="29"/>
      <c r="AG45" s="29"/>
      <c r="AH45" s="30"/>
      <c r="AI45" s="31"/>
      <c r="AJ45" s="32"/>
      <c r="AK45" s="33"/>
      <c r="AL45" s="26"/>
    </row>
    <row r="46" spans="1:38" ht="14.25" customHeight="1" thickBot="1" thickTop="1">
      <c r="A46" s="120" t="s">
        <v>37</v>
      </c>
      <c r="B46" s="116">
        <v>0.75</v>
      </c>
      <c r="C46" s="84"/>
      <c r="D46" s="85"/>
      <c r="E46" s="85"/>
      <c r="F46" s="86"/>
      <c r="G46" s="61">
        <f t="shared" si="0"/>
        <v>0</v>
      </c>
      <c r="H46" s="70">
        <f t="shared" si="1"/>
        <v>0</v>
      </c>
      <c r="I46" s="263"/>
      <c r="J46" s="264"/>
      <c r="K46" s="264"/>
      <c r="L46" s="265"/>
      <c r="M46" s="63">
        <f t="shared" si="2"/>
        <v>0</v>
      </c>
      <c r="N46" s="64">
        <f t="shared" si="3"/>
        <v>0</v>
      </c>
      <c r="O46" s="65"/>
      <c r="P46" s="87">
        <v>1</v>
      </c>
      <c r="Q46" s="88">
        <f t="shared" si="4"/>
        <v>0</v>
      </c>
      <c r="R46" s="88"/>
      <c r="S46" s="123" t="s">
        <v>38</v>
      </c>
      <c r="T46" s="124">
        <v>0.5</v>
      </c>
      <c r="U46" s="84"/>
      <c r="V46" s="85"/>
      <c r="W46" s="85"/>
      <c r="X46" s="86"/>
      <c r="Y46" s="61">
        <f t="shared" si="5"/>
        <v>0</v>
      </c>
      <c r="Z46" s="70">
        <f>SUM(Y46*0.5)</f>
        <v>0</v>
      </c>
      <c r="AA46"/>
      <c r="AB46"/>
      <c r="AC46"/>
      <c r="AE46" s="29"/>
      <c r="AF46" s="29"/>
      <c r="AG46" s="29"/>
      <c r="AH46" s="30"/>
      <c r="AI46" s="31"/>
      <c r="AJ46" s="32"/>
      <c r="AK46" s="33"/>
      <c r="AL46" s="26"/>
    </row>
    <row r="47" spans="1:38" ht="14.25" customHeight="1" thickBot="1" thickTop="1">
      <c r="A47" s="125" t="s">
        <v>39</v>
      </c>
      <c r="B47" s="126">
        <v>0.5</v>
      </c>
      <c r="C47" s="127"/>
      <c r="D47" s="127"/>
      <c r="E47" s="127"/>
      <c r="F47" s="128"/>
      <c r="G47" s="61">
        <f t="shared" si="0"/>
        <v>0</v>
      </c>
      <c r="H47" s="70">
        <f t="shared" si="1"/>
        <v>0</v>
      </c>
      <c r="I47" s="263"/>
      <c r="J47" s="264"/>
      <c r="K47" s="264"/>
      <c r="L47" s="265"/>
      <c r="M47" s="63">
        <f t="shared" si="2"/>
        <v>0</v>
      </c>
      <c r="N47" s="64">
        <f t="shared" si="3"/>
        <v>0</v>
      </c>
      <c r="O47" s="65"/>
      <c r="P47" s="129">
        <v>0.5</v>
      </c>
      <c r="Q47" s="130">
        <f t="shared" si="4"/>
        <v>0</v>
      </c>
      <c r="R47" s="130"/>
      <c r="S47" s="131"/>
      <c r="T47" s="278" t="s">
        <v>40</v>
      </c>
      <c r="U47" s="278"/>
      <c r="V47" s="278"/>
      <c r="W47" s="279"/>
      <c r="X47" s="279"/>
      <c r="Y47" s="279"/>
      <c r="Z47" s="70">
        <f>SUM(Y47*AB47)</f>
        <v>0</v>
      </c>
      <c r="AA47"/>
      <c r="AB47"/>
      <c r="AC47"/>
      <c r="AE47" s="29"/>
      <c r="AF47" s="29"/>
      <c r="AG47" s="29"/>
      <c r="AH47" s="30"/>
      <c r="AI47" s="31"/>
      <c r="AJ47" s="32"/>
      <c r="AK47" s="33"/>
      <c r="AL47" s="26"/>
    </row>
    <row r="48" spans="1:38" ht="14.25" customHeight="1" thickBot="1" thickTop="1">
      <c r="A48" s="125" t="s">
        <v>41</v>
      </c>
      <c r="B48" s="126">
        <v>0.5</v>
      </c>
      <c r="C48" s="127"/>
      <c r="D48" s="127"/>
      <c r="E48" s="127"/>
      <c r="F48" s="128"/>
      <c r="G48" s="61">
        <f t="shared" si="0"/>
        <v>0</v>
      </c>
      <c r="H48" s="70">
        <f t="shared" si="1"/>
        <v>0</v>
      </c>
      <c r="I48" s="263"/>
      <c r="J48" s="264"/>
      <c r="K48" s="264"/>
      <c r="L48" s="265"/>
      <c r="M48" s="63">
        <f t="shared" si="2"/>
        <v>0</v>
      </c>
      <c r="N48" s="64">
        <f t="shared" si="3"/>
        <v>0</v>
      </c>
      <c r="O48" s="65"/>
      <c r="P48" s="132">
        <v>0.5</v>
      </c>
      <c r="Q48" s="130">
        <f t="shared" si="4"/>
        <v>0</v>
      </c>
      <c r="R48" s="130"/>
      <c r="S48" s="131"/>
      <c r="T48" s="133"/>
      <c r="U48" s="134" t="s">
        <v>42</v>
      </c>
      <c r="V48" s="135">
        <v>0.25</v>
      </c>
      <c r="W48" s="272"/>
      <c r="X48" s="272"/>
      <c r="Y48" s="272"/>
      <c r="Z48" s="70">
        <f>SUM(Y48*AB48)</f>
        <v>0</v>
      </c>
      <c r="AA48"/>
      <c r="AB48"/>
      <c r="AC48"/>
      <c r="AE48" s="29"/>
      <c r="AF48" s="29"/>
      <c r="AG48" s="29"/>
      <c r="AH48" s="30"/>
      <c r="AI48" s="31"/>
      <c r="AJ48" s="32"/>
      <c r="AK48" s="33"/>
      <c r="AL48" s="26"/>
    </row>
    <row r="49" spans="1:38" ht="14.25" customHeight="1" thickBot="1" thickTop="1">
      <c r="A49" s="137" t="s">
        <v>43</v>
      </c>
      <c r="B49" s="126">
        <v>0.5</v>
      </c>
      <c r="C49" s="127"/>
      <c r="D49" s="127"/>
      <c r="E49" s="127"/>
      <c r="F49" s="128"/>
      <c r="G49" s="61">
        <f t="shared" si="0"/>
        <v>0</v>
      </c>
      <c r="H49" s="70">
        <f t="shared" si="1"/>
        <v>0</v>
      </c>
      <c r="I49" s="266"/>
      <c r="J49" s="267"/>
      <c r="K49" s="267"/>
      <c r="L49" s="268"/>
      <c r="M49" s="63">
        <f t="shared" si="2"/>
        <v>0</v>
      </c>
      <c r="N49" s="64">
        <f t="shared" si="3"/>
        <v>0</v>
      </c>
      <c r="O49" s="65"/>
      <c r="P49" s="138">
        <v>0.5</v>
      </c>
      <c r="Q49" s="139">
        <f t="shared" si="4"/>
        <v>0</v>
      </c>
      <c r="R49" s="139"/>
      <c r="S49" s="131"/>
      <c r="T49" s="131"/>
      <c r="U49" s="140"/>
      <c r="V49" s="140"/>
      <c r="W49" s="140"/>
      <c r="X49" s="140"/>
      <c r="Y49" s="61">
        <f>SUM(U49:X49)</f>
        <v>0</v>
      </c>
      <c r="Z49" s="70">
        <f>SUM(Y49*AB49)</f>
        <v>0</v>
      </c>
      <c r="AA49"/>
      <c r="AB49"/>
      <c r="AC49"/>
      <c r="AE49" s="29"/>
      <c r="AF49" s="29"/>
      <c r="AG49" s="29"/>
      <c r="AH49" s="30"/>
      <c r="AI49" s="31"/>
      <c r="AJ49" s="32"/>
      <c r="AK49" s="33"/>
      <c r="AL49" s="26"/>
    </row>
    <row r="50" spans="1:38" ht="14.25" customHeight="1" thickBot="1" thickTop="1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3"/>
      <c r="N50" s="144"/>
      <c r="O50" s="145"/>
      <c r="P50" s="280"/>
      <c r="Q50" s="280"/>
      <c r="R50" s="146"/>
      <c r="S50" s="281" t="s">
        <v>44</v>
      </c>
      <c r="T50" s="281"/>
      <c r="U50" s="281"/>
      <c r="V50" s="280"/>
      <c r="W50" s="280"/>
      <c r="X50" s="280"/>
      <c r="Y50" s="147"/>
      <c r="Z50" s="147"/>
      <c r="AA50"/>
      <c r="AB50"/>
      <c r="AC50"/>
      <c r="AE50" s="29"/>
      <c r="AF50" s="29"/>
      <c r="AG50" s="29"/>
      <c r="AH50" s="30"/>
      <c r="AI50" s="31"/>
      <c r="AJ50" s="32"/>
      <c r="AK50" s="33"/>
      <c r="AL50" s="26"/>
    </row>
    <row r="51" spans="1:38" ht="11.25" customHeight="1">
      <c r="A51" s="141"/>
      <c r="B51" s="269" t="s">
        <v>45</v>
      </c>
      <c r="C51" s="269"/>
      <c r="D51" s="269"/>
      <c r="E51" s="269"/>
      <c r="F51" s="270"/>
      <c r="G51" s="270"/>
      <c r="H51" s="270"/>
      <c r="I51" s="271" t="s">
        <v>46</v>
      </c>
      <c r="J51" s="271"/>
      <c r="K51" s="271"/>
      <c r="L51" s="272"/>
      <c r="M51" s="272"/>
      <c r="N51" s="272"/>
      <c r="O51" s="149"/>
      <c r="P51" s="280"/>
      <c r="Q51" s="280"/>
      <c r="R51" s="146"/>
      <c r="S51" s="281"/>
      <c r="T51" s="281"/>
      <c r="U51" s="281"/>
      <c r="V51" s="280"/>
      <c r="W51" s="280"/>
      <c r="X51" s="280"/>
      <c r="Y51"/>
      <c r="Z51"/>
      <c r="AA51"/>
      <c r="AB51"/>
      <c r="AC51"/>
      <c r="AE51" s="150"/>
      <c r="AF51" s="150"/>
      <c r="AG51" s="150"/>
      <c r="AH51" s="150"/>
      <c r="AI51" s="150"/>
      <c r="AJ51" s="273"/>
      <c r="AK51" s="273"/>
      <c r="AL51" s="273"/>
    </row>
    <row r="52" spans="1:38" ht="11.25" customHeight="1">
      <c r="A52" s="274" t="s">
        <v>47</v>
      </c>
      <c r="B52" s="274"/>
      <c r="C52" s="149"/>
      <c r="D52" s="152" t="s">
        <v>42</v>
      </c>
      <c r="E52" s="40">
        <v>2</v>
      </c>
      <c r="F52" s="275"/>
      <c r="G52" s="275"/>
      <c r="H52" s="136"/>
      <c r="I52" s="153"/>
      <c r="J52" s="153"/>
      <c r="K52" s="153"/>
      <c r="L52" s="276"/>
      <c r="M52" s="276"/>
      <c r="N52" s="276"/>
      <c r="O52" s="154"/>
      <c r="P52" s="154"/>
      <c r="Q52" s="154"/>
      <c r="R52" s="154"/>
      <c r="S52" s="148"/>
      <c r="T52" s="148"/>
      <c r="U52"/>
      <c r="V52"/>
      <c r="W52"/>
      <c r="X52"/>
      <c r="Y52"/>
      <c r="Z52"/>
      <c r="AA52" s="155"/>
      <c r="AB52" s="153"/>
      <c r="AC52" s="156"/>
      <c r="AE52" s="150"/>
      <c r="AF52" s="150"/>
      <c r="AG52" s="150"/>
      <c r="AH52" s="150"/>
      <c r="AI52" s="150"/>
      <c r="AJ52" s="273"/>
      <c r="AK52" s="273"/>
      <c r="AL52" s="273"/>
    </row>
    <row r="53" spans="1:38" ht="11.25" customHeight="1">
      <c r="A53" s="157"/>
      <c r="B53" s="158"/>
      <c r="C53" s="159"/>
      <c r="D53" s="160"/>
      <c r="E53" s="160"/>
      <c r="F53" s="161"/>
      <c r="G53" s="161"/>
      <c r="H53" s="161"/>
      <c r="I53" s="161"/>
      <c r="J53" s="161"/>
      <c r="K53" s="161"/>
      <c r="L53" s="161"/>
      <c r="M53" s="162"/>
      <c r="N53" s="163"/>
      <c r="O53" s="163"/>
      <c r="P53" s="163"/>
      <c r="Q53" s="163"/>
      <c r="R53" s="163"/>
      <c r="S53" s="164"/>
      <c r="T53" s="164"/>
      <c r="U53"/>
      <c r="V53" s="165"/>
      <c r="W53" s="165"/>
      <c r="X53" s="165"/>
      <c r="Y53" s="165"/>
      <c r="Z53" s="165"/>
      <c r="AA53" s="165"/>
      <c r="AB53"/>
      <c r="AC53" s="166"/>
      <c r="AE53" s="150"/>
      <c r="AF53" s="150"/>
      <c r="AG53" s="150"/>
      <c r="AH53" s="150"/>
      <c r="AI53" s="150"/>
      <c r="AJ53" s="167"/>
      <c r="AK53" s="168"/>
      <c r="AL53" s="26"/>
    </row>
    <row r="54" spans="1:29" ht="14.25" customHeight="1">
      <c r="A54" s="141"/>
      <c r="B54" s="41"/>
      <c r="C54" s="42"/>
      <c r="D54" s="160"/>
      <c r="E54" s="160"/>
      <c r="F54" s="142"/>
      <c r="G54" s="142"/>
      <c r="H54" s="142"/>
      <c r="I54" s="142"/>
      <c r="J54" s="142"/>
      <c r="K54" s="142"/>
      <c r="L54" s="142"/>
      <c r="M54" s="143"/>
      <c r="N54" s="169"/>
      <c r="O54" s="169"/>
      <c r="P54" s="169"/>
      <c r="Q54" s="169"/>
      <c r="R54" s="169"/>
      <c r="S54" s="170"/>
      <c r="T54" s="170"/>
      <c r="U54" s="165"/>
      <c r="V54" s="165"/>
      <c r="W54" s="165"/>
      <c r="X54" s="165"/>
      <c r="Y54" s="165"/>
      <c r="Z54" s="165"/>
      <c r="AA54" s="165"/>
      <c r="AB54" s="166"/>
      <c r="AC54" s="166"/>
    </row>
  </sheetData>
  <sheetProtection selectLockedCells="1" selectUnlockedCells="1"/>
  <mergeCells count="33">
    <mergeCell ref="A2:J2"/>
    <mergeCell ref="K2:N2"/>
    <mergeCell ref="O2:S2"/>
    <mergeCell ref="U2:V2"/>
    <mergeCell ref="W2:Y2"/>
    <mergeCell ref="AB2:AD2"/>
    <mergeCell ref="A3:B3"/>
    <mergeCell ref="C3:N3"/>
    <mergeCell ref="AE3:AL3"/>
    <mergeCell ref="A4:B4"/>
    <mergeCell ref="C4:M4"/>
    <mergeCell ref="AH4:AJ4"/>
    <mergeCell ref="A5:B5"/>
    <mergeCell ref="C5:O5"/>
    <mergeCell ref="A6:B6"/>
    <mergeCell ref="C6:O6"/>
    <mergeCell ref="C8:F8"/>
    <mergeCell ref="I8:L8"/>
    <mergeCell ref="U8:X8"/>
    <mergeCell ref="T47:V47"/>
    <mergeCell ref="W47:Y47"/>
    <mergeCell ref="W48:Y48"/>
    <mergeCell ref="P50:Q51"/>
    <mergeCell ref="S50:U51"/>
    <mergeCell ref="V50:X51"/>
    <mergeCell ref="B51:E51"/>
    <mergeCell ref="F51:H51"/>
    <mergeCell ref="I51:K51"/>
    <mergeCell ref="L51:N51"/>
    <mergeCell ref="AJ51:AL52"/>
    <mergeCell ref="A52:B52"/>
    <mergeCell ref="F52:G52"/>
    <mergeCell ref="L52:N52"/>
  </mergeCells>
  <printOptions horizontalCentered="1" verticalCentered="1"/>
  <pageMargins left="0.15763888888888888" right="0.15763888888888888" top="0.2361111111111111" bottom="0.5902777777777778" header="0.5118055555555555" footer="0.5118055555555555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PageLayoutView="0" workbookViewId="0" topLeftCell="A1">
      <selection activeCell="AG22" sqref="AG22"/>
    </sheetView>
  </sheetViews>
  <sheetFormatPr defaultColWidth="11.57421875" defaultRowHeight="12.75"/>
  <cols>
    <col min="1" max="1" width="4.28125" style="3" customWidth="1"/>
    <col min="2" max="2" width="4.28125" style="7" customWidth="1"/>
    <col min="3" max="6" width="3.8515625" style="2" customWidth="1"/>
    <col min="7" max="7" width="1.7109375" style="171" customWidth="1"/>
    <col min="8" max="8" width="1.7109375" style="172" customWidth="1"/>
    <col min="9" max="12" width="3.8515625" style="2" customWidth="1"/>
    <col min="13" max="14" width="1.7109375" style="171" customWidth="1"/>
    <col min="15" max="18" width="3.8515625" style="2" customWidth="1"/>
    <col min="19" max="20" width="1.7109375" style="171" customWidth="1"/>
    <col min="21" max="23" width="3.8515625" style="2" customWidth="1"/>
    <col min="24" max="24" width="3.8515625" style="7" customWidth="1"/>
    <col min="25" max="25" width="2.28125" style="173" customWidth="1"/>
    <col min="26" max="26" width="2.28125" style="174" customWidth="1"/>
    <col min="27" max="30" width="3.8515625" style="2" customWidth="1"/>
    <col min="31" max="31" width="2.00390625" style="172" customWidth="1"/>
    <col min="32" max="32" width="2.00390625" style="2" customWidth="1"/>
    <col min="33" max="16384" width="11.57421875" style="2" customWidth="1"/>
  </cols>
  <sheetData>
    <row r="1" spans="1:32" ht="28.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5" t="s">
        <v>48</v>
      </c>
      <c r="K1" s="305"/>
      <c r="L1" s="305"/>
      <c r="M1" s="305"/>
      <c r="N1" s="305"/>
      <c r="O1" s="306"/>
      <c r="P1" s="306"/>
      <c r="Q1" s="306"/>
      <c r="R1" s="306"/>
      <c r="S1" s="306"/>
      <c r="T1" s="306"/>
      <c r="U1" s="307" t="s">
        <v>2</v>
      </c>
      <c r="V1" s="307"/>
      <c r="W1" s="308"/>
      <c r="X1" s="308"/>
      <c r="Y1" s="308"/>
      <c r="Z1" s="308"/>
      <c r="AA1" s="308"/>
      <c r="AB1"/>
      <c r="AC1" s="175"/>
      <c r="AD1" s="309"/>
      <c r="AE1" s="309"/>
      <c r="AF1" s="309"/>
    </row>
    <row r="2" spans="1:32" ht="34.5" customHeight="1">
      <c r="A2" s="298" t="s">
        <v>49</v>
      </c>
      <c r="B2" s="298"/>
      <c r="C2" s="299"/>
      <c r="D2" s="299"/>
      <c r="E2" s="299"/>
      <c r="F2" s="299"/>
      <c r="G2" s="299"/>
      <c r="H2" s="299"/>
      <c r="I2" s="299"/>
      <c r="J2" s="299"/>
      <c r="K2" s="300" t="s">
        <v>50</v>
      </c>
      <c r="L2" s="300"/>
      <c r="M2" s="301"/>
      <c r="N2" s="301"/>
      <c r="O2" s="301"/>
      <c r="P2" s="301"/>
      <c r="Q2" s="302" t="s">
        <v>51</v>
      </c>
      <c r="R2" s="302"/>
      <c r="S2" s="302"/>
      <c r="T2" s="302"/>
      <c r="U2" s="302"/>
      <c r="V2" s="303"/>
      <c r="W2" s="303"/>
      <c r="X2" s="303"/>
      <c r="Y2" s="303"/>
      <c r="Z2" s="303"/>
      <c r="AA2" s="303"/>
      <c r="AB2" s="303"/>
      <c r="AC2" s="176"/>
      <c r="AD2" s="176"/>
      <c r="AE2" s="177"/>
      <c r="AF2" s="176"/>
    </row>
    <row r="3" spans="1:32" ht="34.5" customHeight="1">
      <c r="A3" s="178"/>
      <c r="B3" s="179"/>
      <c r="C3" s="294" t="s">
        <v>52</v>
      </c>
      <c r="D3" s="294"/>
      <c r="E3" s="294"/>
      <c r="F3" s="294"/>
      <c r="G3" s="180"/>
      <c r="H3" s="181"/>
      <c r="I3" s="294" t="s">
        <v>53</v>
      </c>
      <c r="J3" s="294"/>
      <c r="K3" s="294"/>
      <c r="L3" s="294"/>
      <c r="M3" s="182"/>
      <c r="N3" s="182"/>
      <c r="O3" s="294" t="s">
        <v>54</v>
      </c>
      <c r="P3" s="294"/>
      <c r="Q3" s="294"/>
      <c r="R3" s="294"/>
      <c r="S3" s="182"/>
      <c r="T3" s="182"/>
      <c r="U3" s="295" t="s">
        <v>55</v>
      </c>
      <c r="V3" s="295"/>
      <c r="W3" s="295"/>
      <c r="X3" s="295"/>
      <c r="Y3" s="182"/>
      <c r="Z3" s="182"/>
      <c r="AA3" s="295" t="s">
        <v>56</v>
      </c>
      <c r="AB3" s="295"/>
      <c r="AC3" s="295"/>
      <c r="AD3" s="295"/>
      <c r="AE3" s="183"/>
      <c r="AF3" s="184"/>
    </row>
    <row r="4" spans="1:32" ht="12.75">
      <c r="A4" s="185"/>
      <c r="B4" s="186"/>
      <c r="C4" s="187" t="s">
        <v>9</v>
      </c>
      <c r="D4" s="187" t="s">
        <v>10</v>
      </c>
      <c r="E4" s="188" t="s">
        <v>11</v>
      </c>
      <c r="F4" s="189" t="s">
        <v>12</v>
      </c>
      <c r="G4" s="190"/>
      <c r="H4" s="191"/>
      <c r="I4" s="192" t="s">
        <v>9</v>
      </c>
      <c r="J4" s="192" t="s">
        <v>10</v>
      </c>
      <c r="K4" s="193" t="s">
        <v>11</v>
      </c>
      <c r="L4" s="194" t="s">
        <v>12</v>
      </c>
      <c r="M4" s="190"/>
      <c r="N4" s="190"/>
      <c r="O4" s="192" t="s">
        <v>9</v>
      </c>
      <c r="P4" s="192" t="s">
        <v>10</v>
      </c>
      <c r="Q4" s="193" t="s">
        <v>11</v>
      </c>
      <c r="R4" s="194" t="s">
        <v>12</v>
      </c>
      <c r="S4" s="195"/>
      <c r="T4" s="195"/>
      <c r="U4" s="192" t="s">
        <v>9</v>
      </c>
      <c r="V4" s="192" t="s">
        <v>10</v>
      </c>
      <c r="W4" s="193" t="s">
        <v>11</v>
      </c>
      <c r="X4" s="194" t="s">
        <v>12</v>
      </c>
      <c r="Y4" s="195"/>
      <c r="Z4" s="195"/>
      <c r="AA4" s="192" t="s">
        <v>9</v>
      </c>
      <c r="AB4" s="192" t="s">
        <v>10</v>
      </c>
      <c r="AC4" s="193" t="s">
        <v>11</v>
      </c>
      <c r="AD4" s="194" t="s">
        <v>12</v>
      </c>
      <c r="AE4" s="196"/>
      <c r="AF4" s="168"/>
    </row>
    <row r="5" spans="1:32" ht="15" customHeight="1">
      <c r="A5" s="197" t="s">
        <v>18</v>
      </c>
      <c r="B5" s="69">
        <v>0.1</v>
      </c>
      <c r="C5" s="198"/>
      <c r="D5" s="199"/>
      <c r="E5" s="199"/>
      <c r="F5" s="200"/>
      <c r="G5" s="201">
        <f aca="true" t="shared" si="0" ref="G5:G42">SUM(C5:F5)</f>
        <v>0</v>
      </c>
      <c r="H5" s="202">
        <f>SUM(G5*0.1)</f>
        <v>0</v>
      </c>
      <c r="I5" s="198"/>
      <c r="J5" s="199"/>
      <c r="K5" s="199"/>
      <c r="L5" s="203"/>
      <c r="M5" s="201">
        <f aca="true" t="shared" si="1" ref="M5:M41">SUM(I5:L5)</f>
        <v>0</v>
      </c>
      <c r="N5" s="202">
        <f>SUM(M5*0.1)</f>
        <v>0</v>
      </c>
      <c r="O5" s="198"/>
      <c r="P5" s="199"/>
      <c r="Q5" s="199"/>
      <c r="R5" s="203"/>
      <c r="S5" s="201">
        <f aca="true" t="shared" si="2" ref="S5:S41">SUM(O5:R5)</f>
        <v>0</v>
      </c>
      <c r="T5" s="202">
        <f>SUM(S5*0.1)</f>
        <v>0</v>
      </c>
      <c r="U5" s="198"/>
      <c r="V5" s="199"/>
      <c r="W5" s="199"/>
      <c r="X5" s="200"/>
      <c r="Y5" s="201">
        <f aca="true" t="shared" si="3" ref="Y5:Y41">SUM(U5:X5)</f>
        <v>0</v>
      </c>
      <c r="Z5" s="202">
        <f>SUM(Y5*0.1)</f>
        <v>0</v>
      </c>
      <c r="AA5" s="198"/>
      <c r="AB5" s="199"/>
      <c r="AC5" s="199"/>
      <c r="AD5" s="200"/>
      <c r="AE5" s="204">
        <f aca="true" t="shared" si="4" ref="AE5:AE41">SUM(AA5:AD5)</f>
        <v>0</v>
      </c>
      <c r="AF5" s="205">
        <f>SUM(AE5*0.1)</f>
        <v>0</v>
      </c>
    </row>
    <row r="6" spans="1:32" ht="15" customHeight="1">
      <c r="A6" s="206" t="s">
        <v>18</v>
      </c>
      <c r="B6" s="79">
        <v>0.15</v>
      </c>
      <c r="C6" s="207"/>
      <c r="D6" s="208"/>
      <c r="E6" s="208"/>
      <c r="F6" s="209"/>
      <c r="G6" s="201">
        <f t="shared" si="0"/>
        <v>0</v>
      </c>
      <c r="H6" s="202">
        <f>SUM(G6*0.25)</f>
        <v>0</v>
      </c>
      <c r="I6" s="207"/>
      <c r="J6" s="208"/>
      <c r="K6" s="208"/>
      <c r="L6" s="203"/>
      <c r="M6" s="201">
        <f t="shared" si="1"/>
        <v>0</v>
      </c>
      <c r="N6" s="202">
        <f>SUM(M6*0.25)</f>
        <v>0</v>
      </c>
      <c r="O6" s="207"/>
      <c r="P6" s="208"/>
      <c r="Q6" s="208"/>
      <c r="R6" s="203"/>
      <c r="S6" s="201">
        <f t="shared" si="2"/>
        <v>0</v>
      </c>
      <c r="T6" s="202">
        <f>SUM(S6*0.25)</f>
        <v>0</v>
      </c>
      <c r="U6" s="207"/>
      <c r="V6" s="208"/>
      <c r="W6" s="208"/>
      <c r="X6" s="209"/>
      <c r="Y6" s="201">
        <f t="shared" si="3"/>
        <v>0</v>
      </c>
      <c r="Z6" s="202">
        <f>SUM(Y6*0.25)</f>
        <v>0</v>
      </c>
      <c r="AA6" s="207"/>
      <c r="AB6" s="208"/>
      <c r="AC6" s="208"/>
      <c r="AD6" s="209"/>
      <c r="AE6" s="201">
        <f t="shared" si="4"/>
        <v>0</v>
      </c>
      <c r="AF6" s="202">
        <f>SUM(AE6*0.25)</f>
        <v>0</v>
      </c>
    </row>
    <row r="7" spans="1:32" ht="15" customHeight="1">
      <c r="A7" s="206" t="s">
        <v>18</v>
      </c>
      <c r="B7" s="79">
        <v>0.25</v>
      </c>
      <c r="C7" s="207"/>
      <c r="D7" s="208"/>
      <c r="E7" s="208"/>
      <c r="F7" s="209"/>
      <c r="G7" s="201">
        <f t="shared" si="0"/>
        <v>0</v>
      </c>
      <c r="H7" s="202">
        <f>SUM(G7*0.5)</f>
        <v>0</v>
      </c>
      <c r="I7" s="207"/>
      <c r="J7" s="208"/>
      <c r="K7" s="208"/>
      <c r="L7" s="203"/>
      <c r="M7" s="201">
        <f t="shared" si="1"/>
        <v>0</v>
      </c>
      <c r="N7" s="202">
        <f>SUM(M7*0.5)</f>
        <v>0</v>
      </c>
      <c r="O7" s="207"/>
      <c r="P7" s="208"/>
      <c r="Q7" s="208"/>
      <c r="R7" s="203"/>
      <c r="S7" s="201">
        <f t="shared" si="2"/>
        <v>0</v>
      </c>
      <c r="T7" s="202">
        <f>SUM(S7*0.5)</f>
        <v>0</v>
      </c>
      <c r="U7" s="207"/>
      <c r="V7" s="208"/>
      <c r="W7" s="208"/>
      <c r="X7" s="209"/>
      <c r="Y7" s="201">
        <f t="shared" si="3"/>
        <v>0</v>
      </c>
      <c r="Z7" s="202">
        <f>SUM(Y7*0.5)</f>
        <v>0</v>
      </c>
      <c r="AA7" s="207"/>
      <c r="AB7" s="208"/>
      <c r="AC7" s="208"/>
      <c r="AD7" s="209"/>
      <c r="AE7" s="201">
        <f t="shared" si="4"/>
        <v>0</v>
      </c>
      <c r="AF7" s="202">
        <f>SUM(AE7*0.5)</f>
        <v>0</v>
      </c>
    </row>
    <row r="8" spans="1:32" ht="15" customHeight="1">
      <c r="A8" s="206" t="s">
        <v>18</v>
      </c>
      <c r="B8" s="81">
        <v>0.5</v>
      </c>
      <c r="C8" s="207"/>
      <c r="D8" s="208"/>
      <c r="E8" s="208"/>
      <c r="F8" s="209"/>
      <c r="G8" s="201">
        <f t="shared" si="0"/>
        <v>0</v>
      </c>
      <c r="H8" s="202">
        <f>SUM(G8*1)</f>
        <v>0</v>
      </c>
      <c r="I8" s="207"/>
      <c r="J8" s="208"/>
      <c r="K8" s="208"/>
      <c r="L8" s="203"/>
      <c r="M8" s="201">
        <f t="shared" si="1"/>
        <v>0</v>
      </c>
      <c r="N8" s="202">
        <f>SUM(M8*1)</f>
        <v>0</v>
      </c>
      <c r="O8" s="207"/>
      <c r="P8" s="208"/>
      <c r="Q8" s="208"/>
      <c r="R8" s="203"/>
      <c r="S8" s="201">
        <f t="shared" si="2"/>
        <v>0</v>
      </c>
      <c r="T8" s="202">
        <f>SUM(S8*1)</f>
        <v>0</v>
      </c>
      <c r="U8" s="207"/>
      <c r="V8" s="208"/>
      <c r="W8" s="208"/>
      <c r="X8" s="209"/>
      <c r="Y8" s="201">
        <f t="shared" si="3"/>
        <v>0</v>
      </c>
      <c r="Z8" s="202">
        <f>SUM(Y8*1)</f>
        <v>0</v>
      </c>
      <c r="AA8" s="207"/>
      <c r="AB8" s="208"/>
      <c r="AC8" s="208"/>
      <c r="AD8" s="209"/>
      <c r="AE8" s="201">
        <f t="shared" si="4"/>
        <v>0</v>
      </c>
      <c r="AF8" s="202">
        <f>SUM(AE8*1)</f>
        <v>0</v>
      </c>
    </row>
    <row r="9" spans="1:32" ht="15" customHeight="1">
      <c r="A9" s="210" t="s">
        <v>18</v>
      </c>
      <c r="B9" s="90">
        <v>1</v>
      </c>
      <c r="C9" s="211"/>
      <c r="D9" s="212"/>
      <c r="E9" s="212"/>
      <c r="F9" s="213"/>
      <c r="G9" s="201">
        <f t="shared" si="0"/>
        <v>0</v>
      </c>
      <c r="H9" s="202">
        <f>SUM(G9*2)</f>
        <v>0</v>
      </c>
      <c r="I9" s="211"/>
      <c r="J9" s="212"/>
      <c r="K9" s="212"/>
      <c r="L9" s="203"/>
      <c r="M9" s="201">
        <f t="shared" si="1"/>
        <v>0</v>
      </c>
      <c r="N9" s="202">
        <f>SUM(M9*2)</f>
        <v>0</v>
      </c>
      <c r="O9" s="211"/>
      <c r="P9" s="212"/>
      <c r="Q9" s="212"/>
      <c r="R9" s="203"/>
      <c r="S9" s="201">
        <f t="shared" si="2"/>
        <v>0</v>
      </c>
      <c r="T9" s="202">
        <f>SUM(S9*2)</f>
        <v>0</v>
      </c>
      <c r="U9" s="211"/>
      <c r="V9" s="212"/>
      <c r="W9" s="212"/>
      <c r="X9" s="213"/>
      <c r="Y9" s="201">
        <f t="shared" si="3"/>
        <v>0</v>
      </c>
      <c r="Z9" s="202">
        <f>SUM(Y9*2)</f>
        <v>0</v>
      </c>
      <c r="AA9" s="211"/>
      <c r="AB9" s="212"/>
      <c r="AC9" s="212"/>
      <c r="AD9" s="213"/>
      <c r="AE9" s="201">
        <f t="shared" si="4"/>
        <v>0</v>
      </c>
      <c r="AF9" s="202">
        <f>SUM(AE9*2)</f>
        <v>0</v>
      </c>
    </row>
    <row r="10" spans="1:32" ht="15" customHeight="1">
      <c r="A10" s="214" t="s">
        <v>20</v>
      </c>
      <c r="B10" s="96">
        <v>0.1</v>
      </c>
      <c r="C10" s="198"/>
      <c r="D10" s="199"/>
      <c r="E10" s="199"/>
      <c r="F10" s="215"/>
      <c r="G10" s="201">
        <f t="shared" si="0"/>
        <v>0</v>
      </c>
      <c r="H10" s="202">
        <f>SUM(G10*0.1)</f>
        <v>0</v>
      </c>
      <c r="I10" s="198"/>
      <c r="J10" s="199"/>
      <c r="K10" s="199"/>
      <c r="L10" s="215"/>
      <c r="M10" s="201">
        <f t="shared" si="1"/>
        <v>0</v>
      </c>
      <c r="N10" s="202">
        <f>SUM(M10*0.1)</f>
        <v>0</v>
      </c>
      <c r="O10" s="198"/>
      <c r="P10" s="199"/>
      <c r="Q10" s="199"/>
      <c r="R10" s="215"/>
      <c r="S10" s="201">
        <f t="shared" si="2"/>
        <v>0</v>
      </c>
      <c r="T10" s="202">
        <f>SUM(S10*0.1)</f>
        <v>0</v>
      </c>
      <c r="U10" s="198"/>
      <c r="V10" s="199"/>
      <c r="W10" s="199"/>
      <c r="X10" s="200"/>
      <c r="Y10" s="201">
        <f t="shared" si="3"/>
        <v>0</v>
      </c>
      <c r="Z10" s="202">
        <f>SUM(Y10*0.1)</f>
        <v>0</v>
      </c>
      <c r="AA10" s="198"/>
      <c r="AB10" s="199"/>
      <c r="AC10" s="199"/>
      <c r="AD10" s="200"/>
      <c r="AE10" s="201">
        <f t="shared" si="4"/>
        <v>0</v>
      </c>
      <c r="AF10" s="202">
        <f>SUM(AE10*0.1)</f>
        <v>0</v>
      </c>
    </row>
    <row r="11" spans="1:32" ht="15" customHeight="1">
      <c r="A11" s="206" t="s">
        <v>20</v>
      </c>
      <c r="B11" s="79">
        <v>0.15</v>
      </c>
      <c r="C11" s="207"/>
      <c r="D11" s="208"/>
      <c r="E11" s="208"/>
      <c r="F11" s="203"/>
      <c r="G11" s="201">
        <f t="shared" si="0"/>
        <v>0</v>
      </c>
      <c r="H11" s="202">
        <f>SUM(G11*0.25)</f>
        <v>0</v>
      </c>
      <c r="I11" s="207"/>
      <c r="J11" s="208"/>
      <c r="K11" s="208"/>
      <c r="L11" s="203"/>
      <c r="M11" s="201">
        <f t="shared" si="1"/>
        <v>0</v>
      </c>
      <c r="N11" s="202">
        <f>SUM(M11*0.25)</f>
        <v>0</v>
      </c>
      <c r="O11" s="207"/>
      <c r="P11" s="208"/>
      <c r="Q11" s="208"/>
      <c r="R11" s="203"/>
      <c r="S11" s="201">
        <f t="shared" si="2"/>
        <v>0</v>
      </c>
      <c r="T11" s="202">
        <f>SUM(S11*0.25)</f>
        <v>0</v>
      </c>
      <c r="U11" s="207"/>
      <c r="V11" s="208"/>
      <c r="W11" s="208"/>
      <c r="X11" s="209"/>
      <c r="Y11" s="201">
        <f t="shared" si="3"/>
        <v>0</v>
      </c>
      <c r="Z11" s="202">
        <f>SUM(Y11*0.25)</f>
        <v>0</v>
      </c>
      <c r="AA11" s="207"/>
      <c r="AB11" s="208"/>
      <c r="AC11" s="208"/>
      <c r="AD11" s="209"/>
      <c r="AE11" s="201">
        <f t="shared" si="4"/>
        <v>0</v>
      </c>
      <c r="AF11" s="202">
        <f>SUM(AE11*0.25)</f>
        <v>0</v>
      </c>
    </row>
    <row r="12" spans="1:32" ht="15" customHeight="1">
      <c r="A12" s="206" t="s">
        <v>20</v>
      </c>
      <c r="B12" s="79">
        <v>0.25</v>
      </c>
      <c r="C12" s="207"/>
      <c r="D12" s="208"/>
      <c r="E12" s="208"/>
      <c r="F12" s="203"/>
      <c r="G12" s="201">
        <f t="shared" si="0"/>
        <v>0</v>
      </c>
      <c r="H12" s="202">
        <f>SUM(G12*0.5)</f>
        <v>0</v>
      </c>
      <c r="I12" s="207"/>
      <c r="J12" s="208"/>
      <c r="K12" s="208"/>
      <c r="L12" s="203"/>
      <c r="M12" s="201">
        <f t="shared" si="1"/>
        <v>0</v>
      </c>
      <c r="N12" s="202">
        <f>SUM(M12*0.5)</f>
        <v>0</v>
      </c>
      <c r="O12" s="207"/>
      <c r="P12" s="208"/>
      <c r="Q12" s="208"/>
      <c r="R12" s="203"/>
      <c r="S12" s="201">
        <f t="shared" si="2"/>
        <v>0</v>
      </c>
      <c r="T12" s="202">
        <f>SUM(S12*0.5)</f>
        <v>0</v>
      </c>
      <c r="U12" s="207"/>
      <c r="V12" s="208"/>
      <c r="W12" s="208"/>
      <c r="X12" s="209"/>
      <c r="Y12" s="201">
        <f t="shared" si="3"/>
        <v>0</v>
      </c>
      <c r="Z12" s="202">
        <f>SUM(Y12*0.5)</f>
        <v>0</v>
      </c>
      <c r="AA12" s="207"/>
      <c r="AB12" s="208"/>
      <c r="AC12" s="208"/>
      <c r="AD12" s="209"/>
      <c r="AE12" s="201">
        <f t="shared" si="4"/>
        <v>0</v>
      </c>
      <c r="AF12" s="202">
        <f>SUM(AE12*0.5)</f>
        <v>0</v>
      </c>
    </row>
    <row r="13" spans="1:32" ht="15" customHeight="1">
      <c r="A13" s="206" t="s">
        <v>20</v>
      </c>
      <c r="B13" s="81">
        <v>0.5</v>
      </c>
      <c r="C13" s="207"/>
      <c r="D13" s="208"/>
      <c r="E13" s="208"/>
      <c r="F13" s="203"/>
      <c r="G13" s="201">
        <f t="shared" si="0"/>
        <v>0</v>
      </c>
      <c r="H13" s="202">
        <f>SUM(G13*1)</f>
        <v>0</v>
      </c>
      <c r="I13" s="207"/>
      <c r="J13" s="208"/>
      <c r="K13" s="208"/>
      <c r="L13" s="203"/>
      <c r="M13" s="201">
        <f t="shared" si="1"/>
        <v>0</v>
      </c>
      <c r="N13" s="202">
        <f>SUM(M13*1)</f>
        <v>0</v>
      </c>
      <c r="O13" s="207"/>
      <c r="P13" s="208"/>
      <c r="Q13" s="208"/>
      <c r="R13" s="203"/>
      <c r="S13" s="201">
        <f t="shared" si="2"/>
        <v>0</v>
      </c>
      <c r="T13" s="202">
        <f>SUM(S13*1)</f>
        <v>0</v>
      </c>
      <c r="U13" s="207"/>
      <c r="V13" s="208"/>
      <c r="W13" s="208"/>
      <c r="X13" s="209"/>
      <c r="Y13" s="201">
        <f t="shared" si="3"/>
        <v>0</v>
      </c>
      <c r="Z13" s="202">
        <f>SUM(Y13*1)</f>
        <v>0</v>
      </c>
      <c r="AA13" s="207"/>
      <c r="AB13" s="208"/>
      <c r="AC13" s="208"/>
      <c r="AD13" s="209"/>
      <c r="AE13" s="201">
        <f t="shared" si="4"/>
        <v>0</v>
      </c>
      <c r="AF13" s="202">
        <f>SUM(AE13*1)</f>
        <v>0</v>
      </c>
    </row>
    <row r="14" spans="1:32" ht="15" customHeight="1">
      <c r="A14" s="206" t="s">
        <v>20</v>
      </c>
      <c r="B14" s="90">
        <v>1</v>
      </c>
      <c r="C14" s="211"/>
      <c r="D14" s="212"/>
      <c r="E14" s="212"/>
      <c r="F14" s="203"/>
      <c r="G14" s="201">
        <f t="shared" si="0"/>
        <v>0</v>
      </c>
      <c r="H14" s="202">
        <f>SUM(G14*2)</f>
        <v>0</v>
      </c>
      <c r="I14" s="211"/>
      <c r="J14" s="212"/>
      <c r="K14" s="212"/>
      <c r="L14" s="216"/>
      <c r="M14" s="201">
        <f t="shared" si="1"/>
        <v>0</v>
      </c>
      <c r="N14" s="202">
        <f>SUM(M14*2)</f>
        <v>0</v>
      </c>
      <c r="O14" s="211"/>
      <c r="P14" s="212"/>
      <c r="Q14" s="212"/>
      <c r="R14" s="216"/>
      <c r="S14" s="201">
        <f t="shared" si="2"/>
        <v>0</v>
      </c>
      <c r="T14" s="202">
        <f>SUM(S14*2)</f>
        <v>0</v>
      </c>
      <c r="U14" s="211"/>
      <c r="V14" s="212"/>
      <c r="W14" s="212"/>
      <c r="X14" s="213"/>
      <c r="Y14" s="201">
        <f t="shared" si="3"/>
        <v>0</v>
      </c>
      <c r="Z14" s="202">
        <f>SUM(Y14*2)</f>
        <v>0</v>
      </c>
      <c r="AA14" s="211"/>
      <c r="AB14" s="212"/>
      <c r="AC14" s="212"/>
      <c r="AD14" s="213"/>
      <c r="AE14" s="201">
        <f t="shared" si="4"/>
        <v>0</v>
      </c>
      <c r="AF14" s="202">
        <f>SUM(AE14*2)</f>
        <v>0</v>
      </c>
    </row>
    <row r="15" spans="1:32" ht="15" customHeight="1">
      <c r="A15" s="214" t="s">
        <v>22</v>
      </c>
      <c r="B15" s="96">
        <v>0.1</v>
      </c>
      <c r="C15" s="198"/>
      <c r="D15" s="199"/>
      <c r="E15" s="199"/>
      <c r="F15" s="215"/>
      <c r="G15" s="201">
        <f t="shared" si="0"/>
        <v>0</v>
      </c>
      <c r="H15" s="202">
        <f>SUM(G15*0.1)</f>
        <v>0</v>
      </c>
      <c r="I15" s="198"/>
      <c r="J15" s="199"/>
      <c r="K15" s="199"/>
      <c r="L15" s="203"/>
      <c r="M15" s="201">
        <f t="shared" si="1"/>
        <v>0</v>
      </c>
      <c r="N15" s="202">
        <f>SUM(M15*0.1)</f>
        <v>0</v>
      </c>
      <c r="O15" s="198"/>
      <c r="P15" s="199"/>
      <c r="Q15" s="199"/>
      <c r="R15" s="215"/>
      <c r="S15" s="201">
        <f t="shared" si="2"/>
        <v>0</v>
      </c>
      <c r="T15" s="202">
        <f>SUM(S15*0.1)</f>
        <v>0</v>
      </c>
      <c r="U15" s="198"/>
      <c r="V15" s="199"/>
      <c r="W15" s="199"/>
      <c r="X15" s="200"/>
      <c r="Y15" s="201">
        <f t="shared" si="3"/>
        <v>0</v>
      </c>
      <c r="Z15" s="202">
        <f>SUM(Y15*0.1)</f>
        <v>0</v>
      </c>
      <c r="AA15" s="198"/>
      <c r="AB15" s="199"/>
      <c r="AC15" s="199"/>
      <c r="AD15" s="200"/>
      <c r="AE15" s="201">
        <f t="shared" si="4"/>
        <v>0</v>
      </c>
      <c r="AF15" s="202">
        <f>SUM(AE15*0.1)</f>
        <v>0</v>
      </c>
    </row>
    <row r="16" spans="1:32" ht="15" customHeight="1">
      <c r="A16" s="206" t="s">
        <v>22</v>
      </c>
      <c r="B16" s="79">
        <v>0.15</v>
      </c>
      <c r="C16" s="207"/>
      <c r="D16" s="208"/>
      <c r="E16" s="208"/>
      <c r="F16" s="203"/>
      <c r="G16" s="201">
        <f t="shared" si="0"/>
        <v>0</v>
      </c>
      <c r="H16" s="202">
        <f>SUM(G16*0.25)</f>
        <v>0</v>
      </c>
      <c r="I16" s="207"/>
      <c r="J16" s="208"/>
      <c r="K16" s="208"/>
      <c r="L16" s="203"/>
      <c r="M16" s="201">
        <f t="shared" si="1"/>
        <v>0</v>
      </c>
      <c r="N16" s="202">
        <f>SUM(M16*0.25)</f>
        <v>0</v>
      </c>
      <c r="O16" s="207"/>
      <c r="P16" s="208"/>
      <c r="Q16" s="208"/>
      <c r="R16" s="203"/>
      <c r="S16" s="201">
        <f t="shared" si="2"/>
        <v>0</v>
      </c>
      <c r="T16" s="202">
        <f>SUM(S16*0.25)</f>
        <v>0</v>
      </c>
      <c r="U16" s="207"/>
      <c r="V16" s="208"/>
      <c r="W16" s="208"/>
      <c r="X16" s="209"/>
      <c r="Y16" s="201">
        <f t="shared" si="3"/>
        <v>0</v>
      </c>
      <c r="Z16" s="202">
        <f>SUM(Y16*0.25)</f>
        <v>0</v>
      </c>
      <c r="AA16" s="207"/>
      <c r="AB16" s="208"/>
      <c r="AC16" s="208"/>
      <c r="AD16" s="209"/>
      <c r="AE16" s="201">
        <f t="shared" si="4"/>
        <v>0</v>
      </c>
      <c r="AF16" s="202">
        <f>SUM(AE16*0.25)</f>
        <v>0</v>
      </c>
    </row>
    <row r="17" spans="1:32" ht="15" customHeight="1">
      <c r="A17" s="206" t="s">
        <v>22</v>
      </c>
      <c r="B17" s="79">
        <v>0.25</v>
      </c>
      <c r="C17" s="211"/>
      <c r="D17" s="212"/>
      <c r="E17" s="212"/>
      <c r="F17" s="216"/>
      <c r="G17" s="201">
        <f t="shared" si="0"/>
        <v>0</v>
      </c>
      <c r="H17" s="202">
        <f>SUM(G17*0.5)</f>
        <v>0</v>
      </c>
      <c r="I17" s="211"/>
      <c r="J17" s="212"/>
      <c r="K17" s="212"/>
      <c r="L17" s="203"/>
      <c r="M17" s="201">
        <f t="shared" si="1"/>
        <v>0</v>
      </c>
      <c r="N17" s="202">
        <f>SUM(M17*0.5)</f>
        <v>0</v>
      </c>
      <c r="O17" s="211"/>
      <c r="P17" s="212"/>
      <c r="Q17" s="212"/>
      <c r="R17" s="216"/>
      <c r="S17" s="201">
        <f t="shared" si="2"/>
        <v>0</v>
      </c>
      <c r="T17" s="202">
        <f>SUM(S17*0.5)</f>
        <v>0</v>
      </c>
      <c r="U17" s="211"/>
      <c r="V17" s="212"/>
      <c r="W17" s="212"/>
      <c r="X17" s="213"/>
      <c r="Y17" s="201">
        <f t="shared" si="3"/>
        <v>0</v>
      </c>
      <c r="Z17" s="202">
        <f>SUM(Y17*0.5)</f>
        <v>0</v>
      </c>
      <c r="AA17" s="211"/>
      <c r="AB17" s="212"/>
      <c r="AC17" s="212"/>
      <c r="AD17" s="213"/>
      <c r="AE17" s="201">
        <f t="shared" si="4"/>
        <v>0</v>
      </c>
      <c r="AF17" s="202">
        <f>SUM(AE17*0.5)</f>
        <v>0</v>
      </c>
    </row>
    <row r="18" spans="1:32" ht="15" customHeight="1">
      <c r="A18" s="214" t="s">
        <v>24</v>
      </c>
      <c r="B18" s="96">
        <v>0.1</v>
      </c>
      <c r="C18" s="198"/>
      <c r="D18" s="199"/>
      <c r="E18" s="199"/>
      <c r="F18" s="203"/>
      <c r="G18" s="201">
        <f t="shared" si="0"/>
        <v>0</v>
      </c>
      <c r="H18" s="202">
        <f>SUM(G18*0.1)</f>
        <v>0</v>
      </c>
      <c r="I18" s="198"/>
      <c r="J18" s="199"/>
      <c r="K18" s="199"/>
      <c r="L18" s="215"/>
      <c r="M18" s="201">
        <f t="shared" si="1"/>
        <v>0</v>
      </c>
      <c r="N18" s="202">
        <f>SUM(M18*0.1)</f>
        <v>0</v>
      </c>
      <c r="O18" s="198"/>
      <c r="P18" s="199"/>
      <c r="Q18" s="199"/>
      <c r="R18" s="215"/>
      <c r="S18" s="201">
        <f t="shared" si="2"/>
        <v>0</v>
      </c>
      <c r="T18" s="202">
        <f>SUM(S18*0.1)</f>
        <v>0</v>
      </c>
      <c r="U18" s="198"/>
      <c r="V18" s="199"/>
      <c r="W18" s="199"/>
      <c r="X18" s="200"/>
      <c r="Y18" s="201">
        <f t="shared" si="3"/>
        <v>0</v>
      </c>
      <c r="Z18" s="202">
        <f>SUM(Y18*0.1)</f>
        <v>0</v>
      </c>
      <c r="AA18" s="198"/>
      <c r="AB18" s="199"/>
      <c r="AC18" s="199"/>
      <c r="AD18" s="200"/>
      <c r="AE18" s="201">
        <f t="shared" si="4"/>
        <v>0</v>
      </c>
      <c r="AF18" s="202">
        <f>SUM(AE18*0.1)</f>
        <v>0</v>
      </c>
    </row>
    <row r="19" spans="1:32" ht="15" customHeight="1">
      <c r="A19" s="206" t="s">
        <v>24</v>
      </c>
      <c r="B19" s="79">
        <v>0.15</v>
      </c>
      <c r="C19" s="207"/>
      <c r="D19" s="208"/>
      <c r="E19" s="208"/>
      <c r="F19" s="203"/>
      <c r="G19" s="201">
        <f t="shared" si="0"/>
        <v>0</v>
      </c>
      <c r="H19" s="202">
        <f>SUM(G19*0.25)</f>
        <v>0</v>
      </c>
      <c r="I19" s="207"/>
      <c r="J19" s="208"/>
      <c r="K19" s="208"/>
      <c r="L19" s="203"/>
      <c r="M19" s="201">
        <f t="shared" si="1"/>
        <v>0</v>
      </c>
      <c r="N19" s="202">
        <f>SUM(M19*0.25)</f>
        <v>0</v>
      </c>
      <c r="O19" s="207"/>
      <c r="P19" s="208"/>
      <c r="Q19" s="208"/>
      <c r="R19" s="203"/>
      <c r="S19" s="201">
        <f t="shared" si="2"/>
        <v>0</v>
      </c>
      <c r="T19" s="202">
        <f>SUM(S19*0.25)</f>
        <v>0</v>
      </c>
      <c r="U19" s="207"/>
      <c r="V19" s="208"/>
      <c r="W19" s="208"/>
      <c r="X19" s="209"/>
      <c r="Y19" s="201">
        <f t="shared" si="3"/>
        <v>0</v>
      </c>
      <c r="Z19" s="202">
        <f>SUM(Y19*0.25)</f>
        <v>0</v>
      </c>
      <c r="AA19" s="207"/>
      <c r="AB19" s="208"/>
      <c r="AC19" s="208"/>
      <c r="AD19" s="209"/>
      <c r="AE19" s="201">
        <f t="shared" si="4"/>
        <v>0</v>
      </c>
      <c r="AF19" s="202">
        <f>SUM(AE19*0.25)</f>
        <v>0</v>
      </c>
    </row>
    <row r="20" spans="1:32" ht="15" customHeight="1">
      <c r="A20" s="206" t="s">
        <v>24</v>
      </c>
      <c r="B20" s="79">
        <v>0.25</v>
      </c>
      <c r="C20" s="211"/>
      <c r="D20" s="212"/>
      <c r="E20" s="212"/>
      <c r="F20" s="203"/>
      <c r="G20" s="201">
        <f t="shared" si="0"/>
        <v>0</v>
      </c>
      <c r="H20" s="202">
        <f>SUM(G20*0.5)</f>
        <v>0</v>
      </c>
      <c r="I20" s="211"/>
      <c r="J20" s="212"/>
      <c r="K20" s="212"/>
      <c r="L20" s="216"/>
      <c r="M20" s="201">
        <f t="shared" si="1"/>
        <v>0</v>
      </c>
      <c r="N20" s="202">
        <f>SUM(M20*0.5)</f>
        <v>0</v>
      </c>
      <c r="O20" s="211"/>
      <c r="P20" s="212"/>
      <c r="Q20" s="212"/>
      <c r="R20" s="216"/>
      <c r="S20" s="201">
        <f t="shared" si="2"/>
        <v>0</v>
      </c>
      <c r="T20" s="202">
        <f>SUM(S20*0.5)</f>
        <v>0</v>
      </c>
      <c r="U20" s="211"/>
      <c r="V20" s="212"/>
      <c r="W20" s="212"/>
      <c r="X20" s="213"/>
      <c r="Y20" s="201">
        <f t="shared" si="3"/>
        <v>0</v>
      </c>
      <c r="Z20" s="202">
        <f>SUM(Y20*0.5)</f>
        <v>0</v>
      </c>
      <c r="AA20" s="211"/>
      <c r="AB20" s="212"/>
      <c r="AC20" s="212"/>
      <c r="AD20" s="213"/>
      <c r="AE20" s="201">
        <f t="shared" si="4"/>
        <v>0</v>
      </c>
      <c r="AF20" s="202">
        <f>SUM(AE20*0.5)</f>
        <v>0</v>
      </c>
    </row>
    <row r="21" spans="1:32" ht="15" customHeight="1">
      <c r="A21" s="214" t="s">
        <v>26</v>
      </c>
      <c r="B21" s="96">
        <v>0.1</v>
      </c>
      <c r="C21" s="198"/>
      <c r="D21" s="199"/>
      <c r="E21" s="199"/>
      <c r="F21" s="215"/>
      <c r="G21" s="201">
        <f t="shared" si="0"/>
        <v>0</v>
      </c>
      <c r="H21" s="202">
        <f>SUM(G21*0.1)</f>
        <v>0</v>
      </c>
      <c r="I21" s="198"/>
      <c r="J21" s="199"/>
      <c r="K21" s="199"/>
      <c r="L21" s="215"/>
      <c r="M21" s="201">
        <f t="shared" si="1"/>
        <v>0</v>
      </c>
      <c r="N21" s="202">
        <f>SUM(M21*0.1)</f>
        <v>0</v>
      </c>
      <c r="O21" s="198"/>
      <c r="P21" s="199"/>
      <c r="Q21" s="199"/>
      <c r="R21" s="203"/>
      <c r="S21" s="201">
        <f t="shared" si="2"/>
        <v>0</v>
      </c>
      <c r="T21" s="202">
        <f>SUM(S21*0.1)</f>
        <v>0</v>
      </c>
      <c r="U21" s="198"/>
      <c r="V21" s="199"/>
      <c r="W21" s="199"/>
      <c r="X21" s="200"/>
      <c r="Y21" s="201">
        <f t="shared" si="3"/>
        <v>0</v>
      </c>
      <c r="Z21" s="202">
        <f>SUM(Y21*0.1)</f>
        <v>0</v>
      </c>
      <c r="AA21" s="198"/>
      <c r="AB21" s="199"/>
      <c r="AC21" s="199"/>
      <c r="AD21" s="200"/>
      <c r="AE21" s="201">
        <f t="shared" si="4"/>
        <v>0</v>
      </c>
      <c r="AF21" s="202">
        <f>SUM(AE21*0.1)</f>
        <v>0</v>
      </c>
    </row>
    <row r="22" spans="1:32" ht="15" customHeight="1">
      <c r="A22" s="206" t="s">
        <v>26</v>
      </c>
      <c r="B22" s="79">
        <v>0.15</v>
      </c>
      <c r="C22" s="207"/>
      <c r="D22" s="208"/>
      <c r="E22" s="208"/>
      <c r="F22" s="203"/>
      <c r="G22" s="201">
        <f t="shared" si="0"/>
        <v>0</v>
      </c>
      <c r="H22" s="202">
        <f>SUM(G22*0.25)</f>
        <v>0</v>
      </c>
      <c r="I22" s="207"/>
      <c r="J22" s="208"/>
      <c r="K22" s="208"/>
      <c r="L22" s="203"/>
      <c r="M22" s="201">
        <f t="shared" si="1"/>
        <v>0</v>
      </c>
      <c r="N22" s="202">
        <f>SUM(M22*0.25)</f>
        <v>0</v>
      </c>
      <c r="O22" s="207"/>
      <c r="P22" s="208"/>
      <c r="Q22" s="208"/>
      <c r="R22" s="203"/>
      <c r="S22" s="201">
        <f t="shared" si="2"/>
        <v>0</v>
      </c>
      <c r="T22" s="202">
        <f>SUM(S22*0.25)</f>
        <v>0</v>
      </c>
      <c r="U22" s="207"/>
      <c r="V22" s="208"/>
      <c r="W22" s="208"/>
      <c r="X22" s="209"/>
      <c r="Y22" s="201">
        <f t="shared" si="3"/>
        <v>0</v>
      </c>
      <c r="Z22" s="202">
        <f>SUM(Y22*0.25)</f>
        <v>0</v>
      </c>
      <c r="AA22" s="207"/>
      <c r="AB22" s="208"/>
      <c r="AC22" s="208"/>
      <c r="AD22" s="209"/>
      <c r="AE22" s="201">
        <f t="shared" si="4"/>
        <v>0</v>
      </c>
      <c r="AF22" s="202">
        <f>SUM(AE22*0.25)</f>
        <v>0</v>
      </c>
    </row>
    <row r="23" spans="1:32" ht="15" customHeight="1">
      <c r="A23" s="206" t="s">
        <v>26</v>
      </c>
      <c r="B23" s="79">
        <v>0.25</v>
      </c>
      <c r="C23" s="207"/>
      <c r="D23" s="208"/>
      <c r="E23" s="208"/>
      <c r="F23" s="203"/>
      <c r="G23" s="201">
        <f t="shared" si="0"/>
        <v>0</v>
      </c>
      <c r="H23" s="202">
        <f>SUM(G23*0.5)</f>
        <v>0</v>
      </c>
      <c r="I23" s="207"/>
      <c r="J23" s="208"/>
      <c r="K23" s="208"/>
      <c r="L23" s="203"/>
      <c r="M23" s="201">
        <f t="shared" si="1"/>
        <v>0</v>
      </c>
      <c r="N23" s="202">
        <f>SUM(M23*0.5)</f>
        <v>0</v>
      </c>
      <c r="O23" s="207"/>
      <c r="P23" s="208"/>
      <c r="Q23" s="208"/>
      <c r="R23" s="203"/>
      <c r="S23" s="201">
        <f t="shared" si="2"/>
        <v>0</v>
      </c>
      <c r="T23" s="202">
        <f>SUM(S23*0.5)</f>
        <v>0</v>
      </c>
      <c r="U23" s="207"/>
      <c r="V23" s="208"/>
      <c r="W23" s="208"/>
      <c r="X23" s="209"/>
      <c r="Y23" s="201">
        <f t="shared" si="3"/>
        <v>0</v>
      </c>
      <c r="Z23" s="202">
        <f>SUM(Y23*0.5)</f>
        <v>0</v>
      </c>
      <c r="AA23" s="207"/>
      <c r="AB23" s="208"/>
      <c r="AC23" s="208"/>
      <c r="AD23" s="209"/>
      <c r="AE23" s="201">
        <f t="shared" si="4"/>
        <v>0</v>
      </c>
      <c r="AF23" s="202">
        <f>SUM(AE23*0.5)</f>
        <v>0</v>
      </c>
    </row>
    <row r="24" spans="1:32" ht="15" customHeight="1">
      <c r="A24" s="217" t="s">
        <v>26</v>
      </c>
      <c r="B24" s="90">
        <v>0.5</v>
      </c>
      <c r="C24" s="211"/>
      <c r="D24" s="212"/>
      <c r="E24" s="212"/>
      <c r="F24" s="216"/>
      <c r="G24" s="201">
        <f t="shared" si="0"/>
        <v>0</v>
      </c>
      <c r="H24" s="202">
        <f>SUM(G24*1)</f>
        <v>0</v>
      </c>
      <c r="I24" s="211"/>
      <c r="J24" s="212"/>
      <c r="K24" s="212"/>
      <c r="L24" s="216"/>
      <c r="M24" s="201">
        <f t="shared" si="1"/>
        <v>0</v>
      </c>
      <c r="N24" s="202">
        <f>SUM(M24*1)</f>
        <v>0</v>
      </c>
      <c r="O24" s="211"/>
      <c r="P24" s="212"/>
      <c r="Q24" s="212"/>
      <c r="R24" s="203"/>
      <c r="S24" s="201">
        <f t="shared" si="2"/>
        <v>0</v>
      </c>
      <c r="T24" s="202">
        <f>SUM(S24*1)</f>
        <v>0</v>
      </c>
      <c r="U24" s="211"/>
      <c r="V24" s="212"/>
      <c r="W24" s="212"/>
      <c r="X24" s="213"/>
      <c r="Y24" s="201">
        <f t="shared" si="3"/>
        <v>0</v>
      </c>
      <c r="Z24" s="202">
        <f>SUM(Y24*1)</f>
        <v>0</v>
      </c>
      <c r="AA24" s="211"/>
      <c r="AB24" s="212"/>
      <c r="AC24" s="212"/>
      <c r="AD24" s="213"/>
      <c r="AE24" s="201">
        <f t="shared" si="4"/>
        <v>0</v>
      </c>
      <c r="AF24" s="202">
        <f>SUM(AE24*1)</f>
        <v>0</v>
      </c>
    </row>
    <row r="25" spans="1:32" ht="15" customHeight="1">
      <c r="A25" s="218" t="s">
        <v>28</v>
      </c>
      <c r="B25" s="96">
        <v>0.1</v>
      </c>
      <c r="C25" s="198"/>
      <c r="D25" s="199"/>
      <c r="E25" s="199"/>
      <c r="F25" s="203"/>
      <c r="G25" s="201">
        <f t="shared" si="0"/>
        <v>0</v>
      </c>
      <c r="H25" s="202">
        <f>SUM(G25*0.1)</f>
        <v>0</v>
      </c>
      <c r="I25" s="198"/>
      <c r="J25" s="199"/>
      <c r="K25" s="199"/>
      <c r="L25" s="203"/>
      <c r="M25" s="201">
        <f t="shared" si="1"/>
        <v>0</v>
      </c>
      <c r="N25" s="202">
        <f>SUM(M25*0.1)</f>
        <v>0</v>
      </c>
      <c r="O25" s="198"/>
      <c r="P25" s="199"/>
      <c r="Q25" s="199"/>
      <c r="R25" s="215"/>
      <c r="S25" s="201">
        <f t="shared" si="2"/>
        <v>0</v>
      </c>
      <c r="T25" s="202">
        <f>SUM(S25*0.1)</f>
        <v>0</v>
      </c>
      <c r="U25" s="198"/>
      <c r="V25" s="199"/>
      <c r="W25" s="199"/>
      <c r="X25" s="200"/>
      <c r="Y25" s="201">
        <f t="shared" si="3"/>
        <v>0</v>
      </c>
      <c r="Z25" s="202">
        <f>SUM(Y25*0.1)</f>
        <v>0</v>
      </c>
      <c r="AA25" s="198"/>
      <c r="AB25" s="199"/>
      <c r="AC25" s="199"/>
      <c r="AD25" s="200"/>
      <c r="AE25" s="201">
        <f t="shared" si="4"/>
        <v>0</v>
      </c>
      <c r="AF25" s="202">
        <f>SUM(AE25*0.1)</f>
        <v>0</v>
      </c>
    </row>
    <row r="26" spans="1:32" ht="15" customHeight="1">
      <c r="A26" s="219" t="s">
        <v>28</v>
      </c>
      <c r="B26" s="79">
        <v>0.15</v>
      </c>
      <c r="C26" s="207"/>
      <c r="D26" s="208"/>
      <c r="E26" s="208"/>
      <c r="F26" s="203"/>
      <c r="G26" s="201">
        <f t="shared" si="0"/>
        <v>0</v>
      </c>
      <c r="H26" s="202">
        <f>SUM(G26*0.25)</f>
        <v>0</v>
      </c>
      <c r="I26" s="207"/>
      <c r="J26" s="208"/>
      <c r="K26" s="208"/>
      <c r="L26" s="203"/>
      <c r="M26" s="201">
        <f t="shared" si="1"/>
        <v>0</v>
      </c>
      <c r="N26" s="202">
        <f>SUM(M26*0.25)</f>
        <v>0</v>
      </c>
      <c r="O26" s="207"/>
      <c r="P26" s="208"/>
      <c r="Q26" s="208"/>
      <c r="R26" s="203"/>
      <c r="S26" s="201">
        <f t="shared" si="2"/>
        <v>0</v>
      </c>
      <c r="T26" s="202">
        <f>SUM(S26*0.25)</f>
        <v>0</v>
      </c>
      <c r="U26" s="207"/>
      <c r="V26" s="208"/>
      <c r="W26" s="208"/>
      <c r="X26" s="209"/>
      <c r="Y26" s="201">
        <f t="shared" si="3"/>
        <v>0</v>
      </c>
      <c r="Z26" s="202">
        <f>SUM(Y26*0.25)</f>
        <v>0</v>
      </c>
      <c r="AA26" s="207"/>
      <c r="AB26" s="208"/>
      <c r="AC26" s="208"/>
      <c r="AD26" s="209"/>
      <c r="AE26" s="201">
        <f t="shared" si="4"/>
        <v>0</v>
      </c>
      <c r="AF26" s="202">
        <f>SUM(AE26*0.25)</f>
        <v>0</v>
      </c>
    </row>
    <row r="27" spans="1:32" ht="15" customHeight="1">
      <c r="A27" s="219" t="s">
        <v>28</v>
      </c>
      <c r="B27" s="79">
        <v>0.25</v>
      </c>
      <c r="C27" s="207"/>
      <c r="D27" s="208"/>
      <c r="E27" s="208"/>
      <c r="F27" s="203"/>
      <c r="G27" s="201">
        <f t="shared" si="0"/>
        <v>0</v>
      </c>
      <c r="H27" s="202">
        <f>SUM(G27*0.5)</f>
        <v>0</v>
      </c>
      <c r="I27" s="207"/>
      <c r="J27" s="208"/>
      <c r="K27" s="208"/>
      <c r="L27" s="203"/>
      <c r="M27" s="201">
        <f t="shared" si="1"/>
        <v>0</v>
      </c>
      <c r="N27" s="202">
        <f>SUM(M27*0.5)</f>
        <v>0</v>
      </c>
      <c r="O27" s="207"/>
      <c r="P27" s="208"/>
      <c r="Q27" s="208"/>
      <c r="R27" s="203"/>
      <c r="S27" s="201">
        <f t="shared" si="2"/>
        <v>0</v>
      </c>
      <c r="T27" s="202">
        <f>SUM(S27*0.5)</f>
        <v>0</v>
      </c>
      <c r="U27" s="207"/>
      <c r="V27" s="208"/>
      <c r="W27" s="208"/>
      <c r="X27" s="209"/>
      <c r="Y27" s="201">
        <f t="shared" si="3"/>
        <v>0</v>
      </c>
      <c r="Z27" s="202">
        <f>SUM(Y27*0.5)</f>
        <v>0</v>
      </c>
      <c r="AA27" s="207"/>
      <c r="AB27" s="208"/>
      <c r="AC27" s="208"/>
      <c r="AD27" s="209"/>
      <c r="AE27" s="201">
        <f t="shared" si="4"/>
        <v>0</v>
      </c>
      <c r="AF27" s="202">
        <f>SUM(AE27*0.5)</f>
        <v>0</v>
      </c>
    </row>
    <row r="28" spans="1:32" ht="15" customHeight="1">
      <c r="A28" s="210" t="s">
        <v>28</v>
      </c>
      <c r="B28" s="90">
        <v>0.5</v>
      </c>
      <c r="C28" s="211"/>
      <c r="D28" s="212"/>
      <c r="E28" s="212"/>
      <c r="F28" s="203"/>
      <c r="G28" s="201">
        <f t="shared" si="0"/>
        <v>0</v>
      </c>
      <c r="H28" s="202">
        <f>SUM(G28*1)</f>
        <v>0</v>
      </c>
      <c r="I28" s="211"/>
      <c r="J28" s="212"/>
      <c r="K28" s="212"/>
      <c r="L28" s="203"/>
      <c r="M28" s="201">
        <f t="shared" si="1"/>
        <v>0</v>
      </c>
      <c r="N28" s="202">
        <f>SUM(M28*1)</f>
        <v>0</v>
      </c>
      <c r="O28" s="211"/>
      <c r="P28" s="212"/>
      <c r="Q28" s="212"/>
      <c r="R28" s="216"/>
      <c r="S28" s="201">
        <f t="shared" si="2"/>
        <v>0</v>
      </c>
      <c r="T28" s="202">
        <f>SUM(S28*1)</f>
        <v>0</v>
      </c>
      <c r="U28" s="211"/>
      <c r="V28" s="212"/>
      <c r="W28" s="212"/>
      <c r="X28" s="213"/>
      <c r="Y28" s="201">
        <f t="shared" si="3"/>
        <v>0</v>
      </c>
      <c r="Z28" s="202">
        <f>SUM(Y28*1)</f>
        <v>0</v>
      </c>
      <c r="AA28" s="211"/>
      <c r="AB28" s="212"/>
      <c r="AC28" s="212"/>
      <c r="AD28" s="213"/>
      <c r="AE28" s="201">
        <f t="shared" si="4"/>
        <v>0</v>
      </c>
      <c r="AF28" s="202">
        <f>SUM(AE28*1)</f>
        <v>0</v>
      </c>
    </row>
    <row r="29" spans="1:32" ht="15" customHeight="1">
      <c r="A29" s="214" t="s">
        <v>30</v>
      </c>
      <c r="B29" s="96">
        <v>0.1</v>
      </c>
      <c r="C29" s="198"/>
      <c r="D29" s="199"/>
      <c r="E29" s="199"/>
      <c r="F29" s="215"/>
      <c r="G29" s="201">
        <f t="shared" si="0"/>
        <v>0</v>
      </c>
      <c r="H29" s="202">
        <f>SUM(G29*0.1)</f>
        <v>0</v>
      </c>
      <c r="I29" s="198"/>
      <c r="J29" s="199"/>
      <c r="K29" s="199"/>
      <c r="L29" s="215"/>
      <c r="M29" s="201">
        <f t="shared" si="1"/>
        <v>0</v>
      </c>
      <c r="N29" s="202">
        <f>SUM(M29*0.1)</f>
        <v>0</v>
      </c>
      <c r="O29" s="198"/>
      <c r="P29" s="199"/>
      <c r="Q29" s="199"/>
      <c r="R29" s="203"/>
      <c r="S29" s="201">
        <f t="shared" si="2"/>
        <v>0</v>
      </c>
      <c r="T29" s="202">
        <f>SUM(S29*0.1)</f>
        <v>0</v>
      </c>
      <c r="U29" s="198"/>
      <c r="V29" s="199"/>
      <c r="W29" s="199"/>
      <c r="X29" s="200"/>
      <c r="Y29" s="201">
        <f t="shared" si="3"/>
        <v>0</v>
      </c>
      <c r="Z29" s="202">
        <f>SUM(Y29*0.1)</f>
        <v>0</v>
      </c>
      <c r="AA29" s="198"/>
      <c r="AB29" s="199"/>
      <c r="AC29" s="199"/>
      <c r="AD29" s="200"/>
      <c r="AE29" s="201">
        <f t="shared" si="4"/>
        <v>0</v>
      </c>
      <c r="AF29" s="202">
        <f>SUM(AE29*0.1)</f>
        <v>0</v>
      </c>
    </row>
    <row r="30" spans="1:32" ht="15" customHeight="1">
      <c r="A30" s="206" t="s">
        <v>30</v>
      </c>
      <c r="B30" s="79">
        <v>0.15</v>
      </c>
      <c r="C30" s="207"/>
      <c r="D30" s="208"/>
      <c r="E30" s="208"/>
      <c r="F30" s="203"/>
      <c r="G30" s="201">
        <f t="shared" si="0"/>
        <v>0</v>
      </c>
      <c r="H30" s="202">
        <f>SUM(G30*0.25)</f>
        <v>0</v>
      </c>
      <c r="I30" s="207"/>
      <c r="J30" s="208"/>
      <c r="K30" s="208"/>
      <c r="L30" s="203"/>
      <c r="M30" s="201">
        <f t="shared" si="1"/>
        <v>0</v>
      </c>
      <c r="N30" s="202">
        <f>SUM(M30*0.25)</f>
        <v>0</v>
      </c>
      <c r="O30" s="207"/>
      <c r="P30" s="208"/>
      <c r="Q30" s="208"/>
      <c r="R30" s="203"/>
      <c r="S30" s="201">
        <f t="shared" si="2"/>
        <v>0</v>
      </c>
      <c r="T30" s="202">
        <f>SUM(S30*0.25)</f>
        <v>0</v>
      </c>
      <c r="U30" s="207"/>
      <c r="V30" s="208"/>
      <c r="W30" s="208"/>
      <c r="X30" s="209"/>
      <c r="Y30" s="201">
        <f t="shared" si="3"/>
        <v>0</v>
      </c>
      <c r="Z30" s="202">
        <f>SUM(Y30*0.25)</f>
        <v>0</v>
      </c>
      <c r="AA30" s="207"/>
      <c r="AB30" s="208"/>
      <c r="AC30" s="208"/>
      <c r="AD30" s="209"/>
      <c r="AE30" s="201">
        <f t="shared" si="4"/>
        <v>0</v>
      </c>
      <c r="AF30" s="202">
        <f>SUM(AE30*0.25)</f>
        <v>0</v>
      </c>
    </row>
    <row r="31" spans="1:32" ht="15" customHeight="1">
      <c r="A31" s="206" t="s">
        <v>30</v>
      </c>
      <c r="B31" s="79">
        <v>0.25</v>
      </c>
      <c r="C31" s="207"/>
      <c r="D31" s="208"/>
      <c r="E31" s="208"/>
      <c r="F31" s="203"/>
      <c r="G31" s="201">
        <f t="shared" si="0"/>
        <v>0</v>
      </c>
      <c r="H31" s="202">
        <f>SUM(G31*0.5)</f>
        <v>0</v>
      </c>
      <c r="I31" s="207"/>
      <c r="J31" s="208"/>
      <c r="K31" s="208"/>
      <c r="L31" s="203"/>
      <c r="M31" s="201">
        <f t="shared" si="1"/>
        <v>0</v>
      </c>
      <c r="N31" s="202">
        <f>SUM(M31*0.5)</f>
        <v>0</v>
      </c>
      <c r="O31" s="207"/>
      <c r="P31" s="208"/>
      <c r="Q31" s="208"/>
      <c r="R31" s="203"/>
      <c r="S31" s="201">
        <f t="shared" si="2"/>
        <v>0</v>
      </c>
      <c r="T31" s="202">
        <f>SUM(S31*0.5)</f>
        <v>0</v>
      </c>
      <c r="U31" s="207"/>
      <c r="V31" s="208"/>
      <c r="W31" s="208"/>
      <c r="X31" s="209"/>
      <c r="Y31" s="201">
        <f t="shared" si="3"/>
        <v>0</v>
      </c>
      <c r="Z31" s="202">
        <f>SUM(Y31*0.5)</f>
        <v>0</v>
      </c>
      <c r="AA31" s="207"/>
      <c r="AB31" s="208"/>
      <c r="AC31" s="208"/>
      <c r="AD31" s="209"/>
      <c r="AE31" s="201">
        <f t="shared" si="4"/>
        <v>0</v>
      </c>
      <c r="AF31" s="202">
        <f>SUM(AE31*0.5)</f>
        <v>0</v>
      </c>
    </row>
    <row r="32" spans="1:32" ht="15" customHeight="1">
      <c r="A32" s="217" t="s">
        <v>30</v>
      </c>
      <c r="B32" s="90">
        <v>0.5</v>
      </c>
      <c r="C32" s="211"/>
      <c r="D32" s="212"/>
      <c r="E32" s="212"/>
      <c r="F32" s="216"/>
      <c r="G32" s="201">
        <f t="shared" si="0"/>
        <v>0</v>
      </c>
      <c r="H32" s="202">
        <f>SUM(G32*1)</f>
        <v>0</v>
      </c>
      <c r="I32" s="211"/>
      <c r="J32" s="212"/>
      <c r="K32" s="212"/>
      <c r="L32" s="216"/>
      <c r="M32" s="201">
        <f t="shared" si="1"/>
        <v>0</v>
      </c>
      <c r="N32" s="202">
        <f>SUM(M32*1)</f>
        <v>0</v>
      </c>
      <c r="O32" s="211"/>
      <c r="P32" s="212"/>
      <c r="Q32" s="212"/>
      <c r="R32" s="203"/>
      <c r="S32" s="201">
        <f t="shared" si="2"/>
        <v>0</v>
      </c>
      <c r="T32" s="202">
        <f>SUM(S32*1)</f>
        <v>0</v>
      </c>
      <c r="U32" s="211"/>
      <c r="V32" s="212"/>
      <c r="W32" s="212"/>
      <c r="X32" s="213"/>
      <c r="Y32" s="201">
        <f t="shared" si="3"/>
        <v>0</v>
      </c>
      <c r="Z32" s="202">
        <f>SUM(Y32*1)</f>
        <v>0</v>
      </c>
      <c r="AA32" s="211"/>
      <c r="AB32" s="212"/>
      <c r="AC32" s="212"/>
      <c r="AD32" s="213"/>
      <c r="AE32" s="201">
        <f t="shared" si="4"/>
        <v>0</v>
      </c>
      <c r="AF32" s="202">
        <f>SUM(AE32*1)</f>
        <v>0</v>
      </c>
    </row>
    <row r="33" spans="1:32" ht="15" customHeight="1">
      <c r="A33" s="214" t="s">
        <v>33</v>
      </c>
      <c r="B33" s="96">
        <v>0.1</v>
      </c>
      <c r="C33" s="198"/>
      <c r="D33" s="199"/>
      <c r="E33" s="199"/>
      <c r="F33" s="203"/>
      <c r="G33" s="201">
        <f t="shared" si="0"/>
        <v>0</v>
      </c>
      <c r="H33" s="202">
        <f>SUM(G33*0.1)</f>
        <v>0</v>
      </c>
      <c r="I33" s="198"/>
      <c r="J33" s="199"/>
      <c r="K33" s="199"/>
      <c r="L33" s="203"/>
      <c r="M33" s="201">
        <f t="shared" si="1"/>
        <v>0</v>
      </c>
      <c r="N33" s="202">
        <f>SUM(M33*0.1)</f>
        <v>0</v>
      </c>
      <c r="O33" s="198"/>
      <c r="P33" s="199"/>
      <c r="Q33" s="199"/>
      <c r="R33" s="215"/>
      <c r="S33" s="201">
        <f t="shared" si="2"/>
        <v>0</v>
      </c>
      <c r="T33" s="202">
        <f>SUM(S33*0.1)</f>
        <v>0</v>
      </c>
      <c r="U33" s="198"/>
      <c r="V33" s="199"/>
      <c r="W33" s="199"/>
      <c r="X33" s="200"/>
      <c r="Y33" s="201">
        <f t="shared" si="3"/>
        <v>0</v>
      </c>
      <c r="Z33" s="202">
        <f>SUM(Y33*0.1)</f>
        <v>0</v>
      </c>
      <c r="AA33" s="198"/>
      <c r="AB33" s="199"/>
      <c r="AC33" s="199"/>
      <c r="AD33" s="200"/>
      <c r="AE33" s="201">
        <f t="shared" si="4"/>
        <v>0</v>
      </c>
      <c r="AF33" s="202">
        <f>SUM(AE33*0.1)</f>
        <v>0</v>
      </c>
    </row>
    <row r="34" spans="1:32" ht="15" customHeight="1">
      <c r="A34" s="206" t="s">
        <v>33</v>
      </c>
      <c r="B34" s="79">
        <v>0.15</v>
      </c>
      <c r="C34" s="207"/>
      <c r="D34" s="208"/>
      <c r="E34" s="208"/>
      <c r="F34" s="203"/>
      <c r="G34" s="201">
        <f t="shared" si="0"/>
        <v>0</v>
      </c>
      <c r="H34" s="202">
        <f>SUM(G34*0.25)</f>
        <v>0</v>
      </c>
      <c r="I34" s="207"/>
      <c r="J34" s="208"/>
      <c r="K34" s="208"/>
      <c r="L34" s="203"/>
      <c r="M34" s="201">
        <f t="shared" si="1"/>
        <v>0</v>
      </c>
      <c r="N34" s="202">
        <f>SUM(M34*0.25)</f>
        <v>0</v>
      </c>
      <c r="O34" s="207"/>
      <c r="P34" s="208"/>
      <c r="Q34" s="208"/>
      <c r="R34" s="203"/>
      <c r="S34" s="201">
        <f t="shared" si="2"/>
        <v>0</v>
      </c>
      <c r="T34" s="202">
        <f>SUM(S34*0.25)</f>
        <v>0</v>
      </c>
      <c r="U34" s="207"/>
      <c r="V34" s="208"/>
      <c r="W34" s="208"/>
      <c r="X34" s="209"/>
      <c r="Y34" s="201">
        <f t="shared" si="3"/>
        <v>0</v>
      </c>
      <c r="Z34" s="202">
        <f>SUM(Y34*0.25)</f>
        <v>0</v>
      </c>
      <c r="AA34" s="207"/>
      <c r="AB34" s="208"/>
      <c r="AC34" s="208"/>
      <c r="AD34" s="209"/>
      <c r="AE34" s="201">
        <f t="shared" si="4"/>
        <v>0</v>
      </c>
      <c r="AF34" s="202">
        <f>SUM(AE34*0.25)</f>
        <v>0</v>
      </c>
    </row>
    <row r="35" spans="1:32" ht="15" customHeight="1">
      <c r="A35" s="206" t="s">
        <v>33</v>
      </c>
      <c r="B35" s="79">
        <v>0.25</v>
      </c>
      <c r="C35" s="207"/>
      <c r="D35" s="208"/>
      <c r="E35" s="208"/>
      <c r="F35" s="203"/>
      <c r="G35" s="201">
        <f t="shared" si="0"/>
        <v>0</v>
      </c>
      <c r="H35" s="202">
        <f>SUM(G35*0.5)</f>
        <v>0</v>
      </c>
      <c r="I35" s="207"/>
      <c r="J35" s="208"/>
      <c r="K35" s="208"/>
      <c r="L35" s="203"/>
      <c r="M35" s="201">
        <f t="shared" si="1"/>
        <v>0</v>
      </c>
      <c r="N35" s="202">
        <f>SUM(M35*0.5)</f>
        <v>0</v>
      </c>
      <c r="O35" s="207"/>
      <c r="P35" s="208"/>
      <c r="Q35" s="208"/>
      <c r="R35" s="203"/>
      <c r="S35" s="201">
        <f t="shared" si="2"/>
        <v>0</v>
      </c>
      <c r="T35" s="202">
        <f>SUM(S35*0.5)</f>
        <v>0</v>
      </c>
      <c r="U35" s="207"/>
      <c r="V35" s="208"/>
      <c r="W35" s="208"/>
      <c r="X35" s="209"/>
      <c r="Y35" s="201">
        <f t="shared" si="3"/>
        <v>0</v>
      </c>
      <c r="Z35" s="202">
        <f>SUM(Y35*0.5)</f>
        <v>0</v>
      </c>
      <c r="AA35" s="207"/>
      <c r="AB35" s="208"/>
      <c r="AC35" s="208"/>
      <c r="AD35" s="209"/>
      <c r="AE35" s="201">
        <f t="shared" si="4"/>
        <v>0</v>
      </c>
      <c r="AF35" s="202">
        <f>SUM(AE35*0.5)</f>
        <v>0</v>
      </c>
    </row>
    <row r="36" spans="1:32" ht="15" customHeight="1">
      <c r="A36" s="217" t="s">
        <v>33</v>
      </c>
      <c r="B36" s="90">
        <v>0.5</v>
      </c>
      <c r="C36" s="211"/>
      <c r="D36" s="212"/>
      <c r="E36" s="212"/>
      <c r="F36" s="203"/>
      <c r="G36" s="201">
        <f t="shared" si="0"/>
        <v>0</v>
      </c>
      <c r="H36" s="202">
        <f>SUM(G36*1)</f>
        <v>0</v>
      </c>
      <c r="I36" s="211"/>
      <c r="J36" s="212"/>
      <c r="K36" s="212"/>
      <c r="L36" s="203"/>
      <c r="M36" s="201">
        <f t="shared" si="1"/>
        <v>0</v>
      </c>
      <c r="N36" s="202">
        <f>SUM(M36*1)</f>
        <v>0</v>
      </c>
      <c r="O36" s="211"/>
      <c r="P36" s="212"/>
      <c r="Q36" s="212"/>
      <c r="R36" s="216"/>
      <c r="S36" s="201">
        <f t="shared" si="2"/>
        <v>0</v>
      </c>
      <c r="T36" s="202">
        <f>SUM(S36*1)</f>
        <v>0</v>
      </c>
      <c r="U36" s="211"/>
      <c r="V36" s="212"/>
      <c r="W36" s="212"/>
      <c r="X36" s="213"/>
      <c r="Y36" s="201">
        <f t="shared" si="3"/>
        <v>0</v>
      </c>
      <c r="Z36" s="202">
        <f>SUM(Y36*1)</f>
        <v>0</v>
      </c>
      <c r="AA36" s="211"/>
      <c r="AB36" s="212"/>
      <c r="AC36" s="212"/>
      <c r="AD36" s="213"/>
      <c r="AE36" s="201">
        <f t="shared" si="4"/>
        <v>0</v>
      </c>
      <c r="AF36" s="202">
        <f>SUM(AE36*1)</f>
        <v>0</v>
      </c>
    </row>
    <row r="37" spans="1:32" ht="15" customHeight="1">
      <c r="A37" s="214" t="s">
        <v>35</v>
      </c>
      <c r="B37" s="96">
        <v>0.1</v>
      </c>
      <c r="C37" s="198"/>
      <c r="D37" s="199"/>
      <c r="E37" s="199"/>
      <c r="F37" s="215"/>
      <c r="G37" s="201">
        <f t="shared" si="0"/>
        <v>0</v>
      </c>
      <c r="H37" s="202">
        <f>SUM(G37*0.1)</f>
        <v>0</v>
      </c>
      <c r="I37" s="198"/>
      <c r="J37" s="199"/>
      <c r="K37" s="199"/>
      <c r="L37" s="215"/>
      <c r="M37" s="201">
        <f t="shared" si="1"/>
        <v>0</v>
      </c>
      <c r="N37" s="202">
        <f>SUM(M37*0.1)</f>
        <v>0</v>
      </c>
      <c r="O37" s="198"/>
      <c r="P37" s="199"/>
      <c r="Q37" s="199"/>
      <c r="R37" s="215"/>
      <c r="S37" s="201">
        <f t="shared" si="2"/>
        <v>0</v>
      </c>
      <c r="T37" s="202">
        <f>SUM(S37*0.1)</f>
        <v>0</v>
      </c>
      <c r="U37" s="198"/>
      <c r="V37" s="199"/>
      <c r="W37" s="199"/>
      <c r="X37" s="200"/>
      <c r="Y37" s="201">
        <f t="shared" si="3"/>
        <v>0</v>
      </c>
      <c r="Z37" s="202">
        <f>SUM(Y37*0.1)</f>
        <v>0</v>
      </c>
      <c r="AA37" s="198"/>
      <c r="AB37" s="199"/>
      <c r="AC37" s="199"/>
      <c r="AD37" s="200"/>
      <c r="AE37" s="201">
        <f t="shared" si="4"/>
        <v>0</v>
      </c>
      <c r="AF37" s="202">
        <f>SUM(AE37*0.1)</f>
        <v>0</v>
      </c>
    </row>
    <row r="38" spans="1:32" ht="15" customHeight="1">
      <c r="A38" s="206" t="s">
        <v>35</v>
      </c>
      <c r="B38" s="79">
        <v>0.15</v>
      </c>
      <c r="C38" s="207"/>
      <c r="D38" s="208"/>
      <c r="E38" s="208"/>
      <c r="F38" s="203"/>
      <c r="G38" s="201">
        <f t="shared" si="0"/>
        <v>0</v>
      </c>
      <c r="H38" s="202">
        <f>SUM(G38*0.25)</f>
        <v>0</v>
      </c>
      <c r="I38" s="207"/>
      <c r="J38" s="208"/>
      <c r="K38" s="208"/>
      <c r="L38" s="203"/>
      <c r="M38" s="201">
        <f t="shared" si="1"/>
        <v>0</v>
      </c>
      <c r="N38" s="202">
        <f>SUM(M38*0.25)</f>
        <v>0</v>
      </c>
      <c r="O38" s="207"/>
      <c r="P38" s="208"/>
      <c r="Q38" s="208"/>
      <c r="R38" s="203"/>
      <c r="S38" s="201">
        <f t="shared" si="2"/>
        <v>0</v>
      </c>
      <c r="T38" s="202">
        <f>SUM(S38*0.25)</f>
        <v>0</v>
      </c>
      <c r="U38" s="207"/>
      <c r="V38" s="208"/>
      <c r="W38" s="208"/>
      <c r="X38" s="209"/>
      <c r="Y38" s="201">
        <f t="shared" si="3"/>
        <v>0</v>
      </c>
      <c r="Z38" s="202">
        <f>SUM(Y38*0.25)</f>
        <v>0</v>
      </c>
      <c r="AA38" s="207"/>
      <c r="AB38" s="208"/>
      <c r="AC38" s="208"/>
      <c r="AD38" s="209"/>
      <c r="AE38" s="201">
        <f t="shared" si="4"/>
        <v>0</v>
      </c>
      <c r="AF38" s="202">
        <f>SUM(AE38*0.25)</f>
        <v>0</v>
      </c>
    </row>
    <row r="39" spans="1:32" ht="15" customHeight="1">
      <c r="A39" s="206" t="s">
        <v>35</v>
      </c>
      <c r="B39" s="79">
        <v>0.25</v>
      </c>
      <c r="C39" s="207"/>
      <c r="D39" s="208"/>
      <c r="E39" s="208"/>
      <c r="F39" s="203"/>
      <c r="G39" s="201">
        <f t="shared" si="0"/>
        <v>0</v>
      </c>
      <c r="H39" s="202">
        <f>SUM(G39*0.5)</f>
        <v>0</v>
      </c>
      <c r="I39" s="207"/>
      <c r="J39" s="208"/>
      <c r="K39" s="208"/>
      <c r="L39" s="203"/>
      <c r="M39" s="201">
        <f t="shared" si="1"/>
        <v>0</v>
      </c>
      <c r="N39" s="202">
        <f>SUM(M39*0.5)</f>
        <v>0</v>
      </c>
      <c r="O39" s="207"/>
      <c r="P39" s="208"/>
      <c r="Q39" s="208"/>
      <c r="R39" s="203"/>
      <c r="S39" s="201">
        <f t="shared" si="2"/>
        <v>0</v>
      </c>
      <c r="T39" s="202">
        <f>SUM(S39*0.5)</f>
        <v>0</v>
      </c>
      <c r="U39" s="207"/>
      <c r="V39" s="208"/>
      <c r="W39" s="208"/>
      <c r="X39" s="209"/>
      <c r="Y39" s="201">
        <f t="shared" si="3"/>
        <v>0</v>
      </c>
      <c r="Z39" s="202">
        <f>SUM(Y39*0.5)</f>
        <v>0</v>
      </c>
      <c r="AA39" s="207"/>
      <c r="AB39" s="208"/>
      <c r="AC39" s="208"/>
      <c r="AD39" s="209"/>
      <c r="AE39" s="201">
        <f t="shared" si="4"/>
        <v>0</v>
      </c>
      <c r="AF39" s="202">
        <f>SUM(AE39*0.5)</f>
        <v>0</v>
      </c>
    </row>
    <row r="40" spans="1:32" ht="15" customHeight="1">
      <c r="A40" s="217" t="s">
        <v>35</v>
      </c>
      <c r="B40" s="90">
        <v>0.5</v>
      </c>
      <c r="C40" s="211"/>
      <c r="D40" s="212"/>
      <c r="E40" s="212"/>
      <c r="F40" s="216"/>
      <c r="G40" s="201">
        <f t="shared" si="0"/>
        <v>0</v>
      </c>
      <c r="H40" s="202">
        <f>SUM(G40*1)</f>
        <v>0</v>
      </c>
      <c r="I40" s="211"/>
      <c r="J40" s="212"/>
      <c r="K40" s="212"/>
      <c r="L40" s="216"/>
      <c r="M40" s="201">
        <f t="shared" si="1"/>
        <v>0</v>
      </c>
      <c r="N40" s="202">
        <f>SUM(M40*1)</f>
        <v>0</v>
      </c>
      <c r="O40" s="211"/>
      <c r="P40" s="212"/>
      <c r="Q40" s="212"/>
      <c r="R40" s="216"/>
      <c r="S40" s="201">
        <f t="shared" si="2"/>
        <v>0</v>
      </c>
      <c r="T40" s="202">
        <f>SUM(S40*1)</f>
        <v>0</v>
      </c>
      <c r="U40" s="211"/>
      <c r="V40" s="212"/>
      <c r="W40" s="212"/>
      <c r="X40" s="213"/>
      <c r="Y40" s="201">
        <f t="shared" si="3"/>
        <v>0</v>
      </c>
      <c r="Z40" s="202">
        <f>SUM(Y40*1)</f>
        <v>0</v>
      </c>
      <c r="AA40" s="211"/>
      <c r="AB40" s="212"/>
      <c r="AC40" s="212"/>
      <c r="AD40" s="213"/>
      <c r="AE40" s="201">
        <f t="shared" si="4"/>
        <v>0</v>
      </c>
      <c r="AF40" s="202">
        <f>SUM(AE40*1)</f>
        <v>0</v>
      </c>
    </row>
    <row r="41" spans="1:32" ht="15" customHeight="1">
      <c r="A41" s="220" t="s">
        <v>38</v>
      </c>
      <c r="B41" s="221">
        <v>0.5</v>
      </c>
      <c r="C41" s="222"/>
      <c r="D41" s="223"/>
      <c r="E41" s="224"/>
      <c r="F41" s="225"/>
      <c r="G41" s="201">
        <f t="shared" si="0"/>
        <v>0</v>
      </c>
      <c r="H41" s="202">
        <f>SUM(G41*0.5)</f>
        <v>0</v>
      </c>
      <c r="I41" s="226"/>
      <c r="J41" s="227"/>
      <c r="K41" s="227"/>
      <c r="L41" s="216"/>
      <c r="M41" s="201">
        <f t="shared" si="1"/>
        <v>0</v>
      </c>
      <c r="N41" s="202">
        <f>SUM(M41*0.5)</f>
        <v>0</v>
      </c>
      <c r="O41" s="226"/>
      <c r="P41" s="227"/>
      <c r="Q41" s="227"/>
      <c r="R41" s="216"/>
      <c r="S41" s="201">
        <f t="shared" si="2"/>
        <v>0</v>
      </c>
      <c r="T41" s="202">
        <f>SUM(S41*0.5)</f>
        <v>0</v>
      </c>
      <c r="U41" s="226"/>
      <c r="V41" s="227"/>
      <c r="W41" s="227"/>
      <c r="X41" s="228"/>
      <c r="Y41" s="201">
        <f t="shared" si="3"/>
        <v>0</v>
      </c>
      <c r="Z41" s="202">
        <f>SUM(Y41*0.5)</f>
        <v>0</v>
      </c>
      <c r="AA41" s="226"/>
      <c r="AB41" s="227"/>
      <c r="AC41" s="227"/>
      <c r="AD41" s="228"/>
      <c r="AE41" s="201">
        <f t="shared" si="4"/>
        <v>0</v>
      </c>
      <c r="AF41" s="202">
        <f>SUM(AE41*0.5)</f>
        <v>0</v>
      </c>
    </row>
    <row r="42" spans="1:32" ht="15" customHeight="1">
      <c r="A42" s="229" t="s">
        <v>57</v>
      </c>
      <c r="B42" s="230">
        <v>0.05</v>
      </c>
      <c r="C42" s="226"/>
      <c r="D42" s="227"/>
      <c r="E42" s="227"/>
      <c r="F42" s="228"/>
      <c r="G42" s="201">
        <f t="shared" si="0"/>
        <v>0</v>
      </c>
      <c r="H42" s="231">
        <f>SUM(G42*0.05)</f>
        <v>0</v>
      </c>
      <c r="I42" s="226"/>
      <c r="J42" s="227"/>
      <c r="K42" s="227"/>
      <c r="L42" s="228"/>
      <c r="M42" s="201"/>
      <c r="N42" s="202"/>
      <c r="O42" s="29"/>
      <c r="P42" s="29"/>
      <c r="Q42" s="29"/>
      <c r="R42" s="29"/>
      <c r="S42" s="201"/>
      <c r="T42" s="202"/>
      <c r="U42" s="29"/>
      <c r="V42" s="29"/>
      <c r="W42" s="29"/>
      <c r="X42" s="29"/>
      <c r="Y42" s="201"/>
      <c r="Z42" s="202"/>
      <c r="AA42" s="29"/>
      <c r="AB42" s="29"/>
      <c r="AC42" s="29"/>
      <c r="AD42" s="29"/>
      <c r="AE42" s="232"/>
      <c r="AF42" s="233"/>
    </row>
    <row r="43" spans="1:32" ht="15.75">
      <c r="A43" s="296"/>
      <c r="B43" s="296"/>
      <c r="C43" s="234"/>
      <c r="D43" s="234"/>
      <c r="E43" s="234"/>
      <c r="F43" s="297"/>
      <c r="G43" s="297"/>
      <c r="H43" s="297">
        <f>SUM(H5:H42)</f>
        <v>0</v>
      </c>
      <c r="I43" s="234"/>
      <c r="J43" s="234"/>
      <c r="K43" s="234"/>
      <c r="L43" s="297"/>
      <c r="M43" s="297"/>
      <c r="N43" s="297"/>
      <c r="O43" s="234"/>
      <c r="P43" s="234"/>
      <c r="Q43" s="234"/>
      <c r="R43" s="297"/>
      <c r="S43" s="297"/>
      <c r="T43" s="297"/>
      <c r="U43" s="234"/>
      <c r="V43" s="234"/>
      <c r="W43" s="289"/>
      <c r="X43" s="289"/>
      <c r="Y43" s="235"/>
      <c r="Z43" s="235"/>
      <c r="AA43" s="234"/>
      <c r="AB43" s="234"/>
      <c r="AC43" s="289"/>
      <c r="AD43" s="289"/>
      <c r="AE43" s="236"/>
      <c r="AF43" s="233"/>
    </row>
    <row r="44" spans="1:32" ht="18.75">
      <c r="A44" s="290" t="s">
        <v>58</v>
      </c>
      <c r="B44" s="290"/>
      <c r="C44" s="290"/>
      <c r="D44" s="237"/>
      <c r="E44" s="238" t="s">
        <v>42</v>
      </c>
      <c r="F44" s="239">
        <v>0.15</v>
      </c>
      <c r="G44" s="291"/>
      <c r="H44" s="291"/>
      <c r="I44" s="291"/>
      <c r="J44" s="234"/>
      <c r="K44" s="234"/>
      <c r="L44" s="234"/>
      <c r="M44" s="240"/>
      <c r="N44" s="240"/>
      <c r="O44" s="234"/>
      <c r="P44" s="234"/>
      <c r="Q44" s="234"/>
      <c r="R44"/>
      <c r="S44" s="241"/>
      <c r="T44" s="241"/>
      <c r="U44" s="242"/>
      <c r="V44" s="242"/>
      <c r="W44" s="243"/>
      <c r="X44" s="243"/>
      <c r="Y44" s="244"/>
      <c r="Z44" s="245"/>
      <c r="AA44" s="246"/>
      <c r="AB44" s="246"/>
      <c r="AC44" s="246"/>
      <c r="AD44" s="151"/>
      <c r="AE44" s="247"/>
      <c r="AF44" s="151"/>
    </row>
    <row r="45" spans="1:28" ht="15.75">
      <c r="A45" s="248"/>
      <c r="B45" s="249"/>
      <c r="C45" s="250"/>
      <c r="D45" s="292" t="s">
        <v>44</v>
      </c>
      <c r="E45" s="292"/>
      <c r="F45" s="292"/>
      <c r="G45" s="292"/>
      <c r="H45" s="292"/>
      <c r="I45" s="292"/>
      <c r="J45" s="292"/>
      <c r="K45" s="293"/>
      <c r="L45" s="293"/>
      <c r="M45" s="293"/>
      <c r="N45" s="293"/>
      <c r="O45" s="293"/>
      <c r="P45" s="293"/>
      <c r="Q45" s="250"/>
      <c r="R45" s="250"/>
      <c r="S45" s="251"/>
      <c r="T45" s="251"/>
      <c r="U45" s="250"/>
      <c r="V45" s="250"/>
      <c r="W45" s="250"/>
      <c r="X45" s="252"/>
      <c r="Y45" s="253"/>
      <c r="Z45" s="254"/>
      <c r="AA45" s="255"/>
      <c r="AB45" s="256"/>
    </row>
    <row r="46" spans="4:32" ht="18">
      <c r="D46" s="292"/>
      <c r="E46" s="292"/>
      <c r="F46" s="292"/>
      <c r="G46" s="292"/>
      <c r="H46" s="292"/>
      <c r="I46" s="292"/>
      <c r="J46" s="292"/>
      <c r="K46" s="293"/>
      <c r="L46" s="293"/>
      <c r="M46" s="293"/>
      <c r="N46" s="293"/>
      <c r="O46" s="293"/>
      <c r="P46" s="293"/>
      <c r="W46" s="257"/>
      <c r="X46" s="257"/>
      <c r="Y46" s="258"/>
      <c r="Z46" s="258"/>
      <c r="AA46" s="257"/>
      <c r="AB46" s="259"/>
      <c r="AC46" s="259"/>
      <c r="AD46" s="259"/>
      <c r="AE46" s="247"/>
      <c r="AF46" s="259"/>
    </row>
    <row r="47" spans="23:32" ht="18">
      <c r="W47" s="257"/>
      <c r="X47" s="257"/>
      <c r="Y47" s="258"/>
      <c r="Z47" s="258"/>
      <c r="AA47" s="257"/>
      <c r="AB47" s="259"/>
      <c r="AC47" s="259"/>
      <c r="AD47" s="259"/>
      <c r="AE47" s="247"/>
      <c r="AF47" s="259"/>
    </row>
  </sheetData>
  <sheetProtection selectLockedCells="1" selectUnlockedCells="1"/>
  <mergeCells count="27">
    <mergeCell ref="AD1:AF1"/>
    <mergeCell ref="V2:AB2"/>
    <mergeCell ref="A1:I1"/>
    <mergeCell ref="J1:N1"/>
    <mergeCell ref="O1:T1"/>
    <mergeCell ref="U1:V1"/>
    <mergeCell ref="W1:AA1"/>
    <mergeCell ref="A43:B43"/>
    <mergeCell ref="F43:H43"/>
    <mergeCell ref="L43:N43"/>
    <mergeCell ref="R43:T43"/>
    <mergeCell ref="W43:X43"/>
    <mergeCell ref="A2:B2"/>
    <mergeCell ref="C2:J2"/>
    <mergeCell ref="K2:L2"/>
    <mergeCell ref="M2:P2"/>
    <mergeCell ref="Q2:U2"/>
    <mergeCell ref="AC43:AD43"/>
    <mergeCell ref="A44:C44"/>
    <mergeCell ref="G44:I44"/>
    <mergeCell ref="D45:J46"/>
    <mergeCell ref="K45:P46"/>
    <mergeCell ref="C3:F3"/>
    <mergeCell ref="I3:L3"/>
    <mergeCell ref="O3:R3"/>
    <mergeCell ref="U3:X3"/>
    <mergeCell ref="AA3:AD3"/>
  </mergeCells>
  <printOptions horizontalCentered="1" verticalCentered="1"/>
  <pageMargins left="0" right="0.11811023622047245" top="0.1968503937007874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2023-06-06T09:40:44Z</dcterms:created>
  <dcterms:modified xsi:type="dcterms:W3CDTF">2023-06-06T09:42:38Z</dcterms:modified>
  <cp:category/>
  <cp:version/>
  <cp:contentType/>
  <cp:contentStatus/>
</cp:coreProperties>
</file>