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6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<sst xmlns="http://schemas.openxmlformats.org/spreadsheetml/2006/main" count="184" uniqueCount="72">
  <si>
    <t>DE VREDE TONGEREN</t>
  </si>
  <si>
    <t>Wedstrijd uit :</t>
  </si>
  <si>
    <t>Datum:</t>
  </si>
  <si>
    <t>Naam:</t>
  </si>
  <si>
    <t>Adres:</t>
  </si>
  <si>
    <t>Lidnr:</t>
  </si>
  <si>
    <t>Coörd:</t>
  </si>
  <si>
    <t>NATIONAAL</t>
  </si>
  <si>
    <t>ZONAAL</t>
  </si>
  <si>
    <t>PROVINCIAAL</t>
  </si>
  <si>
    <t>BRABANTSE UNIE</t>
  </si>
  <si>
    <t>Oude</t>
  </si>
  <si>
    <t>jaard</t>
  </si>
  <si>
    <t>jonge</t>
  </si>
  <si>
    <t xml:space="preserve"> </t>
  </si>
  <si>
    <t>Aant</t>
  </si>
  <si>
    <t>Kost</t>
  </si>
  <si>
    <t>Totaal</t>
  </si>
  <si>
    <t>Jaard</t>
  </si>
  <si>
    <t>Jonge</t>
  </si>
  <si>
    <t>M/4</t>
  </si>
  <si>
    <t>M/3</t>
  </si>
  <si>
    <t>P/6</t>
  </si>
  <si>
    <t>EP/10</t>
  </si>
  <si>
    <t>AS2/10</t>
  </si>
  <si>
    <t>SP/10</t>
  </si>
  <si>
    <t>AS3/15</t>
  </si>
  <si>
    <t>SP/15</t>
  </si>
  <si>
    <t>OS/10</t>
  </si>
  <si>
    <t>RAS/15</t>
  </si>
  <si>
    <t>AS/10</t>
  </si>
  <si>
    <t>OS2/10</t>
  </si>
  <si>
    <t>RS/10</t>
  </si>
  <si>
    <t>OS3/15</t>
  </si>
  <si>
    <t>KR/10</t>
  </si>
  <si>
    <t>HO/50</t>
  </si>
  <si>
    <t>HEE/15</t>
  </si>
  <si>
    <t>LIN/100</t>
  </si>
  <si>
    <t>SPR</t>
  </si>
  <si>
    <t>BOM 1X</t>
  </si>
  <si>
    <t>SCH/1pr</t>
  </si>
  <si>
    <t>GET/10</t>
  </si>
  <si>
    <t>HWG</t>
  </si>
  <si>
    <t>Nationaal:</t>
  </si>
  <si>
    <t>Zone:</t>
  </si>
  <si>
    <t>Prov:</t>
  </si>
  <si>
    <t>X</t>
  </si>
  <si>
    <t>Kosten:</t>
  </si>
  <si>
    <t>Algemeen Totaal:</t>
  </si>
  <si>
    <t xml:space="preserve">Wedstrijd uit: </t>
  </si>
  <si>
    <t xml:space="preserve">Naam: </t>
  </si>
  <si>
    <t xml:space="preserve">Lidnr: </t>
  </si>
  <si>
    <t>Coördinaten:</t>
  </si>
  <si>
    <t>LOKAAL</t>
  </si>
  <si>
    <t>AMBI</t>
  </si>
  <si>
    <t>ZUID-OOST</t>
  </si>
  <si>
    <t>LATO</t>
  </si>
  <si>
    <t>O-Z-O</t>
  </si>
  <si>
    <t>Jaar</t>
  </si>
  <si>
    <t>P/4</t>
  </si>
  <si>
    <t>S/6</t>
  </si>
  <si>
    <t>B/10</t>
  </si>
  <si>
    <t>U/15</t>
  </si>
  <si>
    <t>H/20</t>
  </si>
  <si>
    <t>SCH/30</t>
  </si>
  <si>
    <t>OAS/2</t>
  </si>
  <si>
    <t>AS/2</t>
  </si>
  <si>
    <t>POT</t>
  </si>
  <si>
    <t>BON</t>
  </si>
  <si>
    <t>KOSTEN</t>
  </si>
  <si>
    <t>x</t>
  </si>
  <si>
    <t>Algemeen totaal: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</si>
</sst>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/mm/yy"/>
    <numFmt numFmtId="165" formatCode="#,##0.00\ [$€-813];[Red]\-#,##0.00\ [$€-813]"/>
    <numFmt numFmtId="166" formatCode="0.00;[Red]\-0.00"/>
  </numFmts>
  <fonts count="102"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14"/>
      <color indexed="12"/>
      <name val="Times New Roman"/>
      <family val="1"/>
    </font>
    <font>
      <b/>
      <sz val="12"/>
      <name val="Arial"/>
      <family val="2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name val="Times New Roman"/>
      <family val="1"/>
    </font>
    <font>
      <b/>
      <sz val="6"/>
      <name val="Times New Roman"/>
      <family val="1"/>
    </font>
    <font>
      <b/>
      <sz val="6"/>
      <name val="Arial"/>
      <family val="2"/>
    </font>
    <font>
      <b/>
      <sz val="7"/>
      <name val="Arial"/>
      <family val="2"/>
    </font>
    <font>
      <b/>
      <sz val="12"/>
      <color indexed="12"/>
      <name val="Times New Roman"/>
      <family val="1"/>
    </font>
    <font>
      <b/>
      <sz val="6"/>
      <color indexed="9"/>
      <name val="Times New Roman"/>
      <family val="1"/>
    </font>
    <font>
      <b/>
      <sz val="7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6"/>
      <color indexed="9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b/>
      <sz val="16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10.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3"/>
      <name val="Arial"/>
      <family val="2"/>
    </font>
    <font>
      <b/>
      <sz val="14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6"/>
      <color indexed="9"/>
      <name val="Calibri"/>
      <family val="2"/>
    </font>
    <font>
      <sz val="6"/>
      <name val="Calibri"/>
      <family val="2"/>
    </font>
    <font>
      <b/>
      <sz val="6"/>
      <color indexed="9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6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sz val="12"/>
      <color indexed="9"/>
      <name val="Arial"/>
      <family val="2"/>
    </font>
    <font>
      <b/>
      <sz val="14"/>
      <color indexed="9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7"/>
      <color indexed="9"/>
      <name val="Calibri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1" applyNumberFormat="0" applyAlignment="0" applyProtection="0"/>
    <xf numFmtId="0" fontId="88" fillId="27" borderId="2" applyNumberFormat="0" applyAlignment="0" applyProtection="0"/>
    <xf numFmtId="0" fontId="4" fillId="0" borderId="0">
      <alignment/>
      <protection/>
    </xf>
    <xf numFmtId="0" fontId="89" fillId="0" borderId="3" applyNumberFormat="0" applyFill="0" applyAlignment="0" applyProtection="0"/>
    <xf numFmtId="0" fontId="90" fillId="28" borderId="0" applyNumberFormat="0" applyBorder="0" applyAlignment="0" applyProtection="0"/>
    <xf numFmtId="0" fontId="91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4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0" fillId="31" borderId="7" applyNumberFormat="0" applyFont="0" applyAlignment="0" applyProtection="0"/>
    <xf numFmtId="0" fontId="96" fillId="32" borderId="0" applyNumberFormat="0" applyBorder="0" applyAlignment="0" applyProtection="0"/>
    <xf numFmtId="9" fontId="0" fillId="0" borderId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8" applyNumberFormat="0" applyFill="0" applyAlignment="0" applyProtection="0"/>
    <xf numFmtId="0" fontId="99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41" applyFont="1" applyBorder="1" applyAlignment="1">
      <alignment horizontal="center" vertical="center"/>
      <protection/>
    </xf>
    <xf numFmtId="0" fontId="6" fillId="0" borderId="0" xfId="41" applyFont="1" applyBorder="1" applyAlignment="1">
      <alignment horizontal="center" vertical="center"/>
      <protection/>
    </xf>
    <xf numFmtId="0" fontId="7" fillId="0" borderId="0" xfId="41" applyFont="1" applyBorder="1" applyAlignment="1">
      <alignment horizontal="right" vertical="center"/>
      <protection/>
    </xf>
    <xf numFmtId="0" fontId="7" fillId="0" borderId="0" xfId="41" applyFont="1" applyBorder="1" applyAlignment="1">
      <alignment horizontal="center" vertical="center"/>
      <protection/>
    </xf>
    <xf numFmtId="164" fontId="8" fillId="0" borderId="0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0" fontId="12" fillId="0" borderId="0" xfId="41" applyFont="1" applyBorder="1" applyAlignment="1">
      <alignment horizontal="center" vertical="center"/>
      <protection/>
    </xf>
    <xf numFmtId="0" fontId="12" fillId="0" borderId="0" xfId="41" applyFont="1" applyBorder="1" applyAlignment="1">
      <alignment vertical="center"/>
      <protection/>
    </xf>
    <xf numFmtId="0" fontId="9" fillId="0" borderId="0" xfId="0" applyFont="1" applyBorder="1" applyAlignment="1">
      <alignment horizontal="center" vertical="center"/>
    </xf>
    <xf numFmtId="12" fontId="5" fillId="0" borderId="0" xfId="41" applyNumberFormat="1" applyFont="1" applyBorder="1" applyAlignment="1">
      <alignment horizontal="center" vertical="center"/>
      <protection/>
    </xf>
    <xf numFmtId="49" fontId="5" fillId="0" borderId="0" xfId="41" applyNumberFormat="1" applyFont="1" applyBorder="1" applyAlignment="1">
      <alignment horizontal="center" vertical="center"/>
      <protection/>
    </xf>
    <xf numFmtId="12" fontId="11" fillId="0" borderId="0" xfId="41" applyNumberFormat="1" applyFont="1" applyBorder="1" applyAlignment="1">
      <alignment vertical="center"/>
      <protection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4" fillId="0" borderId="0" xfId="41" applyFont="1" applyFill="1" applyBorder="1" applyAlignment="1">
      <alignment horizontal="center" vertical="center"/>
      <protection/>
    </xf>
    <xf numFmtId="0" fontId="15" fillId="0" borderId="0" xfId="41" applyFont="1" applyFill="1" applyBorder="1" applyAlignment="1">
      <alignment horizontal="center" vertical="center"/>
      <protection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vertical="center"/>
    </xf>
    <xf numFmtId="0" fontId="17" fillId="0" borderId="0" xfId="41" applyFont="1" applyBorder="1" applyAlignment="1">
      <alignment horizontal="right" vertical="center"/>
      <protection/>
    </xf>
    <xf numFmtId="0" fontId="18" fillId="0" borderId="0" xfId="41" applyFont="1" applyBorder="1" applyAlignment="1">
      <alignment horizontal="center" vertical="center"/>
      <protection/>
    </xf>
    <xf numFmtId="0" fontId="18" fillId="0" borderId="0" xfId="41" applyFont="1" applyBorder="1" applyAlignment="1">
      <alignment horizontal="left" vertical="center"/>
      <protection/>
    </xf>
    <xf numFmtId="0" fontId="18" fillId="0" borderId="0" xfId="41" applyFont="1" applyBorder="1" applyAlignment="1">
      <alignment vertical="center"/>
      <protection/>
    </xf>
    <xf numFmtId="0" fontId="19" fillId="0" borderId="0" xfId="41" applyFont="1" applyBorder="1" applyAlignment="1">
      <alignment vertical="center"/>
      <protection/>
    </xf>
    <xf numFmtId="2" fontId="20" fillId="0" borderId="0" xfId="41" applyNumberFormat="1" applyFont="1" applyBorder="1" applyAlignment="1">
      <alignment horizontal="center" vertical="center"/>
      <protection/>
    </xf>
    <xf numFmtId="0" fontId="21" fillId="0" borderId="0" xfId="41" applyFont="1" applyBorder="1" applyAlignment="1">
      <alignment horizontal="center" vertical="center"/>
      <protection/>
    </xf>
    <xf numFmtId="2" fontId="20" fillId="0" borderId="0" xfId="41" applyNumberFormat="1" applyFont="1" applyFill="1" applyBorder="1" applyAlignment="1">
      <alignment horizontal="center" vertical="center"/>
      <protection/>
    </xf>
    <xf numFmtId="0" fontId="6" fillId="0" borderId="0" xfId="41" applyFont="1" applyFill="1" applyBorder="1" applyAlignment="1">
      <alignment vertical="center"/>
      <protection/>
    </xf>
    <xf numFmtId="0" fontId="6" fillId="0" borderId="0" xfId="41" applyFont="1" applyFill="1" applyBorder="1" applyAlignment="1">
      <alignment horizontal="center" vertical="center"/>
      <protection/>
    </xf>
    <xf numFmtId="0" fontId="5" fillId="0" borderId="0" xfId="41" applyFont="1" applyFill="1" applyBorder="1" applyAlignment="1">
      <alignment vertical="center"/>
      <protection/>
    </xf>
    <xf numFmtId="49" fontId="5" fillId="0" borderId="10" xfId="41" applyNumberFormat="1" applyFont="1" applyBorder="1" applyAlignment="1">
      <alignment horizontal="center" vertical="center"/>
      <protection/>
    </xf>
    <xf numFmtId="12" fontId="7" fillId="0" borderId="11" xfId="41" applyNumberFormat="1" applyFont="1" applyBorder="1" applyAlignment="1">
      <alignment horizontal="center" vertical="center"/>
      <protection/>
    </xf>
    <xf numFmtId="12" fontId="20" fillId="0" borderId="12" xfId="41" applyNumberFormat="1" applyFont="1" applyBorder="1" applyAlignment="1">
      <alignment horizontal="center" vertical="center"/>
      <protection/>
    </xf>
    <xf numFmtId="12" fontId="20" fillId="0" borderId="13" xfId="41" applyNumberFormat="1" applyFont="1" applyBorder="1" applyAlignment="1">
      <alignment horizontal="center" vertical="center"/>
      <protection/>
    </xf>
    <xf numFmtId="49" fontId="20" fillId="0" borderId="14" xfId="41" applyNumberFormat="1" applyFont="1" applyBorder="1" applyAlignment="1">
      <alignment horizontal="center" vertical="center"/>
      <protection/>
    </xf>
    <xf numFmtId="49" fontId="5" fillId="0" borderId="11" xfId="41" applyNumberFormat="1" applyFont="1" applyBorder="1" applyAlignment="1">
      <alignment horizontal="center" vertical="center"/>
      <protection/>
    </xf>
    <xf numFmtId="12" fontId="21" fillId="0" borderId="12" xfId="41" applyNumberFormat="1" applyFont="1" applyBorder="1" applyAlignment="1">
      <alignment horizontal="center" vertical="center"/>
      <protection/>
    </xf>
    <xf numFmtId="12" fontId="21" fillId="0" borderId="13" xfId="41" applyNumberFormat="1" applyFont="1" applyBorder="1" applyAlignment="1">
      <alignment horizontal="center" vertical="center"/>
      <protection/>
    </xf>
    <xf numFmtId="49" fontId="21" fillId="0" borderId="14" xfId="41" applyNumberFormat="1" applyFont="1" applyBorder="1" applyAlignment="1">
      <alignment horizontal="center" vertical="center"/>
      <protection/>
    </xf>
    <xf numFmtId="49" fontId="21" fillId="0" borderId="0" xfId="41" applyNumberFormat="1" applyFont="1" applyBorder="1" applyAlignment="1">
      <alignment horizontal="center" vertical="center"/>
      <protection/>
    </xf>
    <xf numFmtId="0" fontId="6" fillId="0" borderId="0" xfId="41" applyFont="1" applyBorder="1" applyAlignment="1">
      <alignment vertical="center"/>
      <protection/>
    </xf>
    <xf numFmtId="49" fontId="5" fillId="0" borderId="12" xfId="41" applyNumberFormat="1" applyFont="1" applyBorder="1" applyAlignment="1">
      <alignment horizontal="center" vertical="center"/>
      <protection/>
    </xf>
    <xf numFmtId="12" fontId="17" fillId="0" borderId="13" xfId="41" applyNumberFormat="1" applyFont="1" applyBorder="1" applyAlignment="1">
      <alignment horizontal="center" vertical="center"/>
      <protection/>
    </xf>
    <xf numFmtId="0" fontId="17" fillId="0" borderId="14" xfId="41" applyFont="1" applyBorder="1" applyAlignment="1">
      <alignment horizontal="center" vertical="center"/>
      <protection/>
    </xf>
    <xf numFmtId="0" fontId="23" fillId="0" borderId="15" xfId="41" applyFont="1" applyFill="1" applyBorder="1" applyAlignment="1">
      <alignment horizontal="center" vertical="center"/>
      <protection/>
    </xf>
    <xf numFmtId="0" fontId="23" fillId="0" borderId="16" xfId="41" applyFont="1" applyFill="1" applyBorder="1" applyAlignment="1">
      <alignment horizontal="center" vertical="center"/>
      <protection/>
    </xf>
    <xf numFmtId="0" fontId="24" fillId="0" borderId="17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vertical="center"/>
    </xf>
    <xf numFmtId="0" fontId="19" fillId="0" borderId="19" xfId="41" applyFont="1" applyFill="1" applyBorder="1" applyAlignment="1">
      <alignment horizontal="center" vertical="center"/>
      <protection/>
    </xf>
    <xf numFmtId="2" fontId="17" fillId="0" borderId="20" xfId="41" applyNumberFormat="1" applyFont="1" applyBorder="1" applyAlignment="1">
      <alignment horizontal="center" vertical="center"/>
      <protection/>
    </xf>
    <xf numFmtId="0" fontId="26" fillId="0" borderId="21" xfId="41" applyFont="1" applyFill="1" applyBorder="1" applyAlignment="1">
      <alignment horizontal="center" vertical="center"/>
      <protection/>
    </xf>
    <xf numFmtId="0" fontId="26" fillId="0" borderId="22" xfId="41" applyFont="1" applyFill="1" applyBorder="1" applyAlignment="1">
      <alignment horizontal="center" vertical="center"/>
      <protection/>
    </xf>
    <xf numFmtId="0" fontId="26" fillId="0" borderId="23" xfId="41" applyFont="1" applyFill="1" applyBorder="1" applyAlignment="1">
      <alignment horizontal="center" vertical="center"/>
      <protection/>
    </xf>
    <xf numFmtId="0" fontId="27" fillId="0" borderId="0" xfId="41" applyFont="1" applyFill="1" applyBorder="1" applyAlignment="1">
      <alignment horizontal="center" vertical="center"/>
      <protection/>
    </xf>
    <xf numFmtId="2" fontId="27" fillId="0" borderId="11" xfId="41" applyNumberFormat="1" applyFont="1" applyFill="1" applyBorder="1" applyAlignment="1">
      <alignment horizontal="center" vertical="center"/>
      <protection/>
    </xf>
    <xf numFmtId="0" fontId="28" fillId="0" borderId="0" xfId="41" applyFont="1" applyFill="1" applyBorder="1" applyAlignment="1">
      <alignment horizontal="center" vertical="center"/>
      <protection/>
    </xf>
    <xf numFmtId="2" fontId="27" fillId="0" borderId="0" xfId="41" applyNumberFormat="1" applyFont="1" applyBorder="1" applyAlignment="1">
      <alignment horizontal="center" vertical="center"/>
      <protection/>
    </xf>
    <xf numFmtId="0" fontId="27" fillId="0" borderId="0" xfId="41" applyFont="1" applyBorder="1" applyAlignment="1">
      <alignment horizontal="center" vertical="center"/>
      <protection/>
    </xf>
    <xf numFmtId="0" fontId="29" fillId="0" borderId="24" xfId="41" applyFont="1" applyFill="1" applyBorder="1" applyAlignment="1">
      <alignment horizontal="center" vertical="center"/>
      <protection/>
    </xf>
    <xf numFmtId="2" fontId="5" fillId="0" borderId="25" xfId="41" applyNumberFormat="1" applyFont="1" applyFill="1" applyBorder="1" applyAlignment="1">
      <alignment horizontal="center" vertical="center"/>
      <protection/>
    </xf>
    <xf numFmtId="2" fontId="7" fillId="0" borderId="26" xfId="41" applyNumberFormat="1" applyFont="1" applyFill="1" applyBorder="1" applyAlignment="1">
      <alignment vertical="center"/>
      <protection/>
    </xf>
    <xf numFmtId="0" fontId="30" fillId="0" borderId="27" xfId="41" applyFont="1" applyFill="1" applyBorder="1" applyAlignment="1">
      <alignment horizontal="center" vertical="center"/>
      <protection/>
    </xf>
    <xf numFmtId="2" fontId="14" fillId="0" borderId="27" xfId="41" applyNumberFormat="1" applyFont="1" applyFill="1" applyBorder="1" applyAlignment="1">
      <alignment horizontal="center" vertical="center"/>
      <protection/>
    </xf>
    <xf numFmtId="0" fontId="15" fillId="0" borderId="22" xfId="41" applyFont="1" applyFill="1" applyBorder="1" applyAlignment="1">
      <alignment horizontal="center" vertical="center"/>
      <protection/>
    </xf>
    <xf numFmtId="0" fontId="16" fillId="0" borderId="23" xfId="0" applyFont="1" applyBorder="1" applyAlignment="1">
      <alignment horizontal="center" vertical="center"/>
    </xf>
    <xf numFmtId="2" fontId="9" fillId="0" borderId="24" xfId="0" applyNumberFormat="1" applyFont="1" applyBorder="1" applyAlignment="1">
      <alignment vertical="center"/>
    </xf>
    <xf numFmtId="2" fontId="1" fillId="0" borderId="26" xfId="0" applyNumberFormat="1" applyFont="1" applyBorder="1" applyAlignment="1">
      <alignment horizontal="center" vertical="center"/>
    </xf>
    <xf numFmtId="0" fontId="19" fillId="0" borderId="28" xfId="41" applyFont="1" applyFill="1" applyBorder="1" applyAlignment="1">
      <alignment horizontal="center" vertical="center"/>
      <protection/>
    </xf>
    <xf numFmtId="2" fontId="17" fillId="0" borderId="28" xfId="41" applyNumberFormat="1" applyFont="1" applyBorder="1" applyAlignment="1">
      <alignment horizontal="center" vertical="center"/>
      <protection/>
    </xf>
    <xf numFmtId="0" fontId="26" fillId="0" borderId="29" xfId="41" applyFont="1" applyFill="1" applyBorder="1" applyAlignment="1">
      <alignment horizontal="center" vertical="center"/>
      <protection/>
    </xf>
    <xf numFmtId="0" fontId="26" fillId="0" borderId="18" xfId="41" applyFont="1" applyFill="1" applyBorder="1" applyAlignment="1">
      <alignment horizontal="center" vertical="center"/>
      <protection/>
    </xf>
    <xf numFmtId="0" fontId="26" fillId="0" borderId="30" xfId="41" applyFont="1" applyFill="1" applyBorder="1" applyAlignment="1">
      <alignment horizontal="center" vertical="center"/>
      <protection/>
    </xf>
    <xf numFmtId="0" fontId="29" fillId="0" borderId="31" xfId="41" applyFont="1" applyFill="1" applyBorder="1" applyAlignment="1">
      <alignment horizontal="center" vertical="center"/>
      <protection/>
    </xf>
    <xf numFmtId="2" fontId="5" fillId="0" borderId="18" xfId="41" applyNumberFormat="1" applyFont="1" applyBorder="1" applyAlignment="1">
      <alignment horizontal="center" vertical="center"/>
      <protection/>
    </xf>
    <xf numFmtId="2" fontId="7" fillId="0" borderId="32" xfId="41" applyNumberFormat="1" applyFont="1" applyFill="1" applyBorder="1" applyAlignment="1">
      <alignment vertical="center"/>
      <protection/>
    </xf>
    <xf numFmtId="0" fontId="30" fillId="0" borderId="33" xfId="41" applyFont="1" applyFill="1" applyBorder="1" applyAlignment="1">
      <alignment horizontal="center" vertical="center"/>
      <protection/>
    </xf>
    <xf numFmtId="2" fontId="14" fillId="0" borderId="33" xfId="41" applyNumberFormat="1" applyFont="1" applyFill="1" applyBorder="1" applyAlignment="1">
      <alignment horizontal="center" vertical="center"/>
      <protection/>
    </xf>
    <xf numFmtId="0" fontId="15" fillId="0" borderId="18" xfId="41" applyFont="1" applyFill="1" applyBorder="1" applyAlignment="1">
      <alignment horizontal="center" vertical="center"/>
      <protection/>
    </xf>
    <xf numFmtId="0" fontId="16" fillId="0" borderId="30" xfId="0" applyFont="1" applyBorder="1" applyAlignment="1">
      <alignment horizontal="center" vertical="center"/>
    </xf>
    <xf numFmtId="2" fontId="9" fillId="0" borderId="31" xfId="0" applyNumberFormat="1" applyFont="1" applyBorder="1" applyAlignment="1">
      <alignment vertical="center"/>
    </xf>
    <xf numFmtId="2" fontId="1" fillId="0" borderId="32" xfId="0" applyNumberFormat="1" applyFont="1" applyBorder="1" applyAlignment="1">
      <alignment horizontal="center" vertical="center"/>
    </xf>
    <xf numFmtId="2" fontId="17" fillId="0" borderId="34" xfId="41" applyNumberFormat="1" applyFont="1" applyBorder="1" applyAlignment="1">
      <alignment horizontal="center" vertical="center"/>
      <protection/>
    </xf>
    <xf numFmtId="0" fontId="19" fillId="0" borderId="35" xfId="41" applyFont="1" applyFill="1" applyBorder="1" applyAlignment="1">
      <alignment horizontal="center" vertical="center"/>
      <protection/>
    </xf>
    <xf numFmtId="2" fontId="17" fillId="0" borderId="36" xfId="41" applyNumberFormat="1" applyFont="1" applyBorder="1" applyAlignment="1">
      <alignment horizontal="center" vertical="center"/>
      <protection/>
    </xf>
    <xf numFmtId="0" fontId="26" fillId="0" borderId="37" xfId="41" applyFont="1" applyFill="1" applyBorder="1" applyAlignment="1">
      <alignment horizontal="center" vertical="center"/>
      <protection/>
    </xf>
    <xf numFmtId="0" fontId="26" fillId="0" borderId="38" xfId="41" applyFont="1" applyFill="1" applyBorder="1" applyAlignment="1">
      <alignment horizontal="center" vertical="center"/>
      <protection/>
    </xf>
    <xf numFmtId="0" fontId="26" fillId="0" borderId="39" xfId="41" applyFont="1" applyFill="1" applyBorder="1" applyAlignment="1">
      <alignment horizontal="center" vertical="center"/>
      <protection/>
    </xf>
    <xf numFmtId="0" fontId="29" fillId="0" borderId="40" xfId="41" applyFont="1" applyFill="1" applyBorder="1" applyAlignment="1">
      <alignment horizontal="center" vertical="center"/>
      <protection/>
    </xf>
    <xf numFmtId="2" fontId="5" fillId="0" borderId="38" xfId="41" applyNumberFormat="1" applyFont="1" applyBorder="1" applyAlignment="1">
      <alignment horizontal="center" vertical="center"/>
      <protection/>
    </xf>
    <xf numFmtId="2" fontId="7" fillId="0" borderId="41" xfId="41" applyNumberFormat="1" applyFont="1" applyFill="1" applyBorder="1" applyAlignment="1">
      <alignment vertical="center"/>
      <protection/>
    </xf>
    <xf numFmtId="0" fontId="19" fillId="0" borderId="19" xfId="41" applyFont="1" applyBorder="1" applyAlignment="1">
      <alignment horizontal="center" vertical="center"/>
      <protection/>
    </xf>
    <xf numFmtId="2" fontId="17" fillId="0" borderId="42" xfId="41" applyNumberFormat="1" applyFont="1" applyBorder="1" applyAlignment="1">
      <alignment horizontal="center" vertical="center"/>
      <protection/>
    </xf>
    <xf numFmtId="0" fontId="29" fillId="0" borderId="43" xfId="41" applyFont="1" applyFill="1" applyBorder="1" applyAlignment="1">
      <alignment horizontal="center" vertical="center"/>
      <protection/>
    </xf>
    <xf numFmtId="2" fontId="5" fillId="0" borderId="22" xfId="41" applyNumberFormat="1" applyFont="1" applyFill="1" applyBorder="1" applyAlignment="1">
      <alignment horizontal="center" vertical="center"/>
      <protection/>
    </xf>
    <xf numFmtId="2" fontId="7" fillId="0" borderId="44" xfId="41" applyNumberFormat="1" applyFont="1" applyFill="1" applyBorder="1" applyAlignment="1">
      <alignment vertical="center"/>
      <protection/>
    </xf>
    <xf numFmtId="0" fontId="19" fillId="0" borderId="28" xfId="41" applyFont="1" applyBorder="1" applyAlignment="1">
      <alignment horizontal="center" vertical="center"/>
      <protection/>
    </xf>
    <xf numFmtId="0" fontId="30" fillId="0" borderId="45" xfId="41" applyFont="1" applyFill="1" applyBorder="1" applyAlignment="1">
      <alignment horizontal="center" vertical="center"/>
      <protection/>
    </xf>
    <xf numFmtId="2" fontId="14" fillId="0" borderId="45" xfId="41" applyNumberFormat="1" applyFont="1" applyFill="1" applyBorder="1" applyAlignment="1">
      <alignment horizontal="center" vertical="center"/>
      <protection/>
    </xf>
    <xf numFmtId="0" fontId="15" fillId="0" borderId="38" xfId="41" applyFont="1" applyFill="1" applyBorder="1" applyAlignment="1">
      <alignment horizontal="center" vertical="center"/>
      <protection/>
    </xf>
    <xf numFmtId="0" fontId="16" fillId="0" borderId="39" xfId="0" applyFont="1" applyBorder="1" applyAlignment="1">
      <alignment horizontal="center" vertical="center"/>
    </xf>
    <xf numFmtId="2" fontId="25" fillId="0" borderId="40" xfId="0" applyNumberFormat="1" applyFont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 vertical="center"/>
    </xf>
    <xf numFmtId="2" fontId="9" fillId="0" borderId="43" xfId="0" applyNumberFormat="1" applyFont="1" applyBorder="1" applyAlignment="1">
      <alignment vertical="center"/>
    </xf>
    <xf numFmtId="2" fontId="1" fillId="0" borderId="44" xfId="0" applyNumberFormat="1" applyFont="1" applyBorder="1" applyAlignment="1">
      <alignment horizontal="center" vertical="center"/>
    </xf>
    <xf numFmtId="2" fontId="17" fillId="0" borderId="46" xfId="41" applyNumberFormat="1" applyFont="1" applyBorder="1" applyAlignment="1">
      <alignment horizontal="center" vertical="center"/>
      <protection/>
    </xf>
    <xf numFmtId="0" fontId="19" fillId="0" borderId="35" xfId="41" applyFont="1" applyBorder="1" applyAlignment="1">
      <alignment horizontal="center" vertical="center"/>
      <protection/>
    </xf>
    <xf numFmtId="2" fontId="5" fillId="0" borderId="38" xfId="41" applyNumberFormat="1" applyFont="1" applyFill="1" applyBorder="1" applyAlignment="1">
      <alignment horizontal="center" vertical="center"/>
      <protection/>
    </xf>
    <xf numFmtId="0" fontId="19" fillId="0" borderId="47" xfId="41" applyFont="1" applyBorder="1" applyAlignment="1">
      <alignment horizontal="center" vertical="center"/>
      <protection/>
    </xf>
    <xf numFmtId="2" fontId="17" fillId="0" borderId="48" xfId="41" applyNumberFormat="1" applyFont="1" applyBorder="1" applyAlignment="1">
      <alignment horizontal="center" vertical="center"/>
      <protection/>
    </xf>
    <xf numFmtId="0" fontId="19" fillId="0" borderId="49" xfId="41" applyFont="1" applyBorder="1" applyAlignment="1">
      <alignment horizontal="center" vertical="center"/>
      <protection/>
    </xf>
    <xf numFmtId="2" fontId="17" fillId="0" borderId="49" xfId="41" applyNumberFormat="1" applyFont="1" applyBorder="1" applyAlignment="1">
      <alignment horizontal="center" vertical="center"/>
      <protection/>
    </xf>
    <xf numFmtId="0" fontId="19" fillId="0" borderId="50" xfId="41" applyFont="1" applyBorder="1" applyAlignment="1">
      <alignment horizontal="center" vertical="center"/>
      <protection/>
    </xf>
    <xf numFmtId="0" fontId="19" fillId="0" borderId="48" xfId="41" applyFont="1" applyBorder="1" applyAlignment="1">
      <alignment horizontal="center" vertical="center"/>
      <protection/>
    </xf>
    <xf numFmtId="0" fontId="19" fillId="0" borderId="51" xfId="41" applyFont="1" applyBorder="1" applyAlignment="1">
      <alignment horizontal="center" vertical="center"/>
      <protection/>
    </xf>
    <xf numFmtId="2" fontId="17" fillId="0" borderId="50" xfId="41" applyNumberFormat="1" applyFont="1" applyBorder="1" applyAlignment="1">
      <alignment horizontal="center" vertical="center"/>
      <protection/>
    </xf>
    <xf numFmtId="2" fontId="9" fillId="0" borderId="40" xfId="0" applyNumberFormat="1" applyFont="1" applyBorder="1" applyAlignment="1">
      <alignment vertical="center"/>
    </xf>
    <xf numFmtId="2" fontId="17" fillId="0" borderId="47" xfId="41" applyNumberFormat="1" applyFont="1" applyBorder="1" applyAlignment="1">
      <alignment horizontal="center" vertical="center"/>
      <protection/>
    </xf>
    <xf numFmtId="0" fontId="19" fillId="0" borderId="34" xfId="41" applyFont="1" applyBorder="1" applyAlignment="1">
      <alignment horizontal="center" vertical="center"/>
      <protection/>
    </xf>
    <xf numFmtId="0" fontId="19" fillId="0" borderId="36" xfId="41" applyFont="1" applyBorder="1" applyAlignment="1">
      <alignment horizontal="center" vertical="center"/>
      <protection/>
    </xf>
    <xf numFmtId="2" fontId="17" fillId="0" borderId="52" xfId="41" applyNumberFormat="1" applyFont="1" applyBorder="1" applyAlignment="1">
      <alignment horizontal="center" vertical="center"/>
      <protection/>
    </xf>
    <xf numFmtId="2" fontId="17" fillId="0" borderId="51" xfId="41" applyNumberFormat="1" applyFont="1" applyBorder="1" applyAlignment="1">
      <alignment horizontal="center" vertical="center"/>
      <protection/>
    </xf>
    <xf numFmtId="2" fontId="5" fillId="0" borderId="53" xfId="41" applyNumberFormat="1" applyFont="1" applyFill="1" applyBorder="1" applyAlignment="1">
      <alignment horizontal="center" vertical="center"/>
      <protection/>
    </xf>
    <xf numFmtId="2" fontId="7" fillId="0" borderId="54" xfId="41" applyNumberFormat="1" applyFont="1" applyFill="1" applyBorder="1" applyAlignment="1">
      <alignment vertical="center"/>
      <protection/>
    </xf>
    <xf numFmtId="0" fontId="30" fillId="0" borderId="27" xfId="0" applyFont="1" applyBorder="1" applyAlignment="1">
      <alignment horizontal="center" vertical="center"/>
    </xf>
    <xf numFmtId="0" fontId="19" fillId="0" borderId="52" xfId="41" applyFont="1" applyBorder="1" applyAlignment="1">
      <alignment horizontal="center" vertical="center"/>
      <protection/>
    </xf>
    <xf numFmtId="2" fontId="5" fillId="0" borderId="55" xfId="41" applyNumberFormat="1" applyFont="1" applyBorder="1" applyAlignment="1">
      <alignment horizontal="center" vertical="center"/>
      <protection/>
    </xf>
    <xf numFmtId="2" fontId="7" fillId="0" borderId="56" xfId="41" applyNumberFormat="1" applyFont="1" applyFill="1" applyBorder="1" applyAlignment="1">
      <alignment vertical="center"/>
      <protection/>
    </xf>
    <xf numFmtId="0" fontId="30" fillId="0" borderId="33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19" fillId="0" borderId="57" xfId="41" applyFont="1" applyBorder="1" applyAlignment="1">
      <alignment horizontal="center" vertical="center"/>
      <protection/>
    </xf>
    <xf numFmtId="2" fontId="17" fillId="0" borderId="58" xfId="41" applyNumberFormat="1" applyFont="1" applyBorder="1" applyAlignment="1">
      <alignment horizontal="center" vertical="center"/>
      <protection/>
    </xf>
    <xf numFmtId="0" fontId="26" fillId="0" borderId="59" xfId="41" applyFont="1" applyFill="1" applyBorder="1" applyAlignment="1">
      <alignment horizontal="center" vertical="center"/>
      <protection/>
    </xf>
    <xf numFmtId="0" fontId="26" fillId="0" borderId="60" xfId="41" applyFont="1" applyFill="1" applyBorder="1" applyAlignment="1">
      <alignment horizontal="center" vertical="center"/>
      <protection/>
    </xf>
    <xf numFmtId="0" fontId="26" fillId="0" borderId="61" xfId="41" applyFont="1" applyFill="1" applyBorder="1" applyAlignment="1">
      <alignment horizontal="center" vertical="center"/>
      <protection/>
    </xf>
    <xf numFmtId="0" fontId="29" fillId="0" borderId="62" xfId="41" applyFont="1" applyFill="1" applyBorder="1" applyAlignment="1">
      <alignment horizontal="center" vertical="center"/>
      <protection/>
    </xf>
    <xf numFmtId="2" fontId="5" fillId="0" borderId="63" xfId="41" applyNumberFormat="1" applyFont="1" applyFill="1" applyBorder="1" applyAlignment="1">
      <alignment horizontal="center" vertical="center"/>
      <protection/>
    </xf>
    <xf numFmtId="2" fontId="7" fillId="0" borderId="64" xfId="41" applyNumberFormat="1" applyFont="1" applyFill="1" applyBorder="1" applyAlignment="1">
      <alignment vertical="center"/>
      <protection/>
    </xf>
    <xf numFmtId="0" fontId="25" fillId="0" borderId="27" xfId="0" applyFont="1" applyBorder="1" applyAlignment="1">
      <alignment horizontal="center" vertical="center"/>
    </xf>
    <xf numFmtId="2" fontId="5" fillId="0" borderId="63" xfId="41" applyNumberFormat="1" applyFont="1" applyBorder="1" applyAlignment="1">
      <alignment horizontal="center" vertical="center"/>
      <protection/>
    </xf>
    <xf numFmtId="0" fontId="25" fillId="0" borderId="33" xfId="0" applyFont="1" applyBorder="1" applyAlignment="1">
      <alignment horizontal="center" vertical="center"/>
    </xf>
    <xf numFmtId="0" fontId="19" fillId="0" borderId="58" xfId="41" applyFont="1" applyBorder="1" applyAlignment="1">
      <alignment horizontal="center" vertical="center"/>
      <protection/>
    </xf>
    <xf numFmtId="0" fontId="29" fillId="0" borderId="65" xfId="41" applyFont="1" applyFill="1" applyBorder="1" applyAlignment="1">
      <alignment horizontal="center" vertical="center"/>
      <protection/>
    </xf>
    <xf numFmtId="2" fontId="5" fillId="0" borderId="66" xfId="41" applyNumberFormat="1" applyFont="1" applyBorder="1" applyAlignment="1">
      <alignment horizontal="center" vertical="center"/>
      <protection/>
    </xf>
    <xf numFmtId="2" fontId="7" fillId="0" borderId="67" xfId="41" applyNumberFormat="1" applyFont="1" applyFill="1" applyBorder="1" applyAlignment="1">
      <alignment vertical="center"/>
      <protection/>
    </xf>
    <xf numFmtId="0" fontId="25" fillId="0" borderId="45" xfId="0" applyFont="1" applyBorder="1" applyAlignment="1">
      <alignment horizontal="center" vertical="center"/>
    </xf>
    <xf numFmtId="2" fontId="9" fillId="0" borderId="68" xfId="0" applyNumberFormat="1" applyFont="1" applyBorder="1" applyAlignment="1">
      <alignment vertical="center"/>
    </xf>
    <xf numFmtId="2" fontId="1" fillId="0" borderId="69" xfId="0" applyNumberFormat="1" applyFont="1" applyBorder="1" applyAlignment="1">
      <alignment horizontal="center" vertical="center"/>
    </xf>
    <xf numFmtId="0" fontId="17" fillId="0" borderId="0" xfId="41" applyFont="1" applyFill="1" applyBorder="1" applyAlignment="1">
      <alignment vertical="center"/>
      <protection/>
    </xf>
    <xf numFmtId="0" fontId="12" fillId="0" borderId="0" xfId="41" applyFont="1" applyFill="1" applyBorder="1" applyAlignment="1">
      <alignment vertical="center"/>
      <protection/>
    </xf>
    <xf numFmtId="0" fontId="19" fillId="0" borderId="0" xfId="41" applyFont="1" applyFill="1" applyBorder="1" applyAlignment="1">
      <alignment vertical="center"/>
      <protection/>
    </xf>
    <xf numFmtId="2" fontId="20" fillId="0" borderId="0" xfId="41" applyNumberFormat="1" applyFont="1" applyFill="1" applyBorder="1" applyAlignment="1">
      <alignment vertical="center"/>
      <protection/>
    </xf>
    <xf numFmtId="2" fontId="5" fillId="0" borderId="0" xfId="41" applyNumberFormat="1" applyFont="1" applyFill="1" applyBorder="1" applyAlignment="1">
      <alignment vertical="center"/>
      <protection/>
    </xf>
    <xf numFmtId="0" fontId="31" fillId="0" borderId="0" xfId="0" applyFont="1" applyAlignment="1">
      <alignment vertical="center"/>
    </xf>
    <xf numFmtId="0" fontId="6" fillId="0" borderId="0" xfId="41" applyFont="1" applyFill="1" applyBorder="1" applyAlignment="1">
      <alignment horizontal="right" vertical="center"/>
      <protection/>
    </xf>
    <xf numFmtId="0" fontId="10" fillId="0" borderId="0" xfId="41" applyFont="1" applyFill="1" applyBorder="1" applyAlignment="1">
      <alignment horizontal="center" vertical="center"/>
      <protection/>
    </xf>
    <xf numFmtId="0" fontId="7" fillId="0" borderId="0" xfId="41" applyFont="1" applyFill="1" applyBorder="1" applyAlignment="1">
      <alignment horizontal="center" vertical="center"/>
      <protection/>
    </xf>
    <xf numFmtId="0" fontId="17" fillId="0" borderId="0" xfId="41" applyFont="1" applyFill="1" applyBorder="1" applyAlignment="1">
      <alignment horizontal="center" vertical="center"/>
      <protection/>
    </xf>
    <xf numFmtId="2" fontId="5" fillId="0" borderId="0" xfId="41" applyNumberFormat="1" applyFont="1" applyFill="1" applyBorder="1" applyAlignment="1">
      <alignment horizontal="center" vertical="center"/>
      <protection/>
    </xf>
    <xf numFmtId="0" fontId="17" fillId="0" borderId="0" xfId="41" applyFont="1" applyFill="1" applyBorder="1" applyAlignment="1">
      <alignment horizontal="left" vertical="center"/>
      <protection/>
    </xf>
    <xf numFmtId="0" fontId="33" fillId="0" borderId="0" xfId="0" applyFont="1" applyAlignment="1">
      <alignment horizontal="center" vertical="center"/>
    </xf>
    <xf numFmtId="2" fontId="21" fillId="0" borderId="0" xfId="41" applyNumberFormat="1" applyFont="1" applyFill="1" applyBorder="1" applyAlignment="1">
      <alignment horizontal="center" vertical="center"/>
      <protection/>
    </xf>
    <xf numFmtId="0" fontId="34" fillId="0" borderId="0" xfId="41" applyFont="1" applyFill="1" applyBorder="1" applyAlignment="1">
      <alignment horizontal="center" vertical="center"/>
      <protection/>
    </xf>
    <xf numFmtId="165" fontId="16" fillId="0" borderId="0" xfId="0" applyNumberFormat="1" applyFont="1" applyBorder="1" applyAlignment="1">
      <alignment vertical="center"/>
    </xf>
    <xf numFmtId="12" fontId="5" fillId="0" borderId="0" xfId="41" applyNumberFormat="1" applyFont="1" applyFill="1" applyBorder="1" applyAlignment="1">
      <alignment vertical="center"/>
      <protection/>
    </xf>
    <xf numFmtId="12" fontId="7" fillId="0" borderId="0" xfId="41" applyNumberFormat="1" applyFont="1" applyFill="1" applyBorder="1" applyAlignment="1">
      <alignment vertical="center"/>
      <protection/>
    </xf>
    <xf numFmtId="12" fontId="10" fillId="0" borderId="0" xfId="41" applyNumberFormat="1" applyFont="1" applyFill="1" applyBorder="1" applyAlignment="1">
      <alignment vertical="center"/>
      <protection/>
    </xf>
    <xf numFmtId="2" fontId="34" fillId="0" borderId="0" xfId="41" applyNumberFormat="1" applyFont="1" applyFill="1" applyBorder="1" applyAlignment="1">
      <alignment horizontal="center" vertical="center"/>
      <protection/>
    </xf>
    <xf numFmtId="0" fontId="5" fillId="0" borderId="0" xfId="41" applyFont="1" applyFill="1" applyBorder="1" applyAlignment="1">
      <alignment horizontal="left" vertical="center"/>
      <protection/>
    </xf>
    <xf numFmtId="0" fontId="21" fillId="0" borderId="0" xfId="41" applyFont="1" applyFill="1" applyBorder="1" applyAlignment="1">
      <alignment horizontal="left" vertical="center"/>
      <protection/>
    </xf>
    <xf numFmtId="2" fontId="20" fillId="0" borderId="0" xfId="41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2" fontId="35" fillId="0" borderId="0" xfId="41" applyNumberFormat="1" applyFont="1" applyFill="1" applyBorder="1" applyAlignment="1">
      <alignment vertical="center"/>
      <protection/>
    </xf>
    <xf numFmtId="0" fontId="3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4" fillId="0" borderId="0" xfId="41" applyFont="1" applyBorder="1" applyAlignment="1">
      <alignment vertical="center"/>
      <protection/>
    </xf>
    <xf numFmtId="164" fontId="13" fillId="0" borderId="0" xfId="0" applyNumberFormat="1" applyFont="1" applyBorder="1" applyAlignment="1">
      <alignment horizontal="center" vertical="center"/>
    </xf>
    <xf numFmtId="0" fontId="48" fillId="0" borderId="0" xfId="41" applyFont="1" applyBorder="1" applyAlignment="1">
      <alignment vertical="center"/>
      <protection/>
    </xf>
    <xf numFmtId="0" fontId="49" fillId="0" borderId="0" xfId="41" applyFont="1" applyAlignment="1">
      <alignment vertical="center"/>
      <protection/>
    </xf>
    <xf numFmtId="0" fontId="50" fillId="0" borderId="0" xfId="41" applyFont="1" applyBorder="1" applyAlignment="1">
      <alignment horizontal="center" vertical="center"/>
      <protection/>
    </xf>
    <xf numFmtId="0" fontId="51" fillId="0" borderId="0" xfId="41" applyFont="1" applyBorder="1" applyAlignment="1">
      <alignment horizontal="center" vertical="center"/>
      <protection/>
    </xf>
    <xf numFmtId="0" fontId="52" fillId="0" borderId="0" xfId="41" applyFont="1" applyBorder="1" applyAlignment="1">
      <alignment horizontal="center" vertical="center"/>
      <protection/>
    </xf>
    <xf numFmtId="0" fontId="53" fillId="0" borderId="0" xfId="41" applyFont="1" applyBorder="1" applyAlignment="1">
      <alignment horizontal="center" vertical="center"/>
      <protection/>
    </xf>
    <xf numFmtId="0" fontId="48" fillId="0" borderId="0" xfId="41" applyFont="1" applyBorder="1" applyAlignment="1">
      <alignment horizontal="center" vertical="center"/>
      <protection/>
    </xf>
    <xf numFmtId="0" fontId="49" fillId="0" borderId="10" xfId="41" applyFont="1" applyBorder="1" applyAlignment="1">
      <alignment vertical="center"/>
      <protection/>
    </xf>
    <xf numFmtId="0" fontId="54" fillId="0" borderId="0" xfId="41" applyFont="1" applyBorder="1" applyAlignment="1">
      <alignment vertical="center"/>
      <protection/>
    </xf>
    <xf numFmtId="12" fontId="55" fillId="0" borderId="70" xfId="41" applyNumberFormat="1" applyFont="1" applyBorder="1" applyAlignment="1">
      <alignment horizontal="center" vertical="center"/>
      <protection/>
    </xf>
    <xf numFmtId="12" fontId="55" fillId="0" borderId="71" xfId="41" applyNumberFormat="1" applyFont="1" applyBorder="1" applyAlignment="1">
      <alignment horizontal="center" vertical="center"/>
      <protection/>
    </xf>
    <xf numFmtId="49" fontId="55" fillId="0" borderId="72" xfId="41" applyNumberFormat="1" applyFont="1" applyBorder="1" applyAlignment="1">
      <alignment horizontal="center" vertical="center"/>
      <protection/>
    </xf>
    <xf numFmtId="12" fontId="53" fillId="0" borderId="0" xfId="41" applyNumberFormat="1" applyFont="1" applyBorder="1" applyAlignment="1">
      <alignment horizontal="center" vertical="center"/>
      <protection/>
    </xf>
    <xf numFmtId="12" fontId="56" fillId="0" borderId="0" xfId="41" applyNumberFormat="1" applyFont="1" applyBorder="1" applyAlignment="1">
      <alignment horizontal="center" vertical="center"/>
      <protection/>
    </xf>
    <xf numFmtId="12" fontId="55" fillId="0" borderId="73" xfId="41" applyNumberFormat="1" applyFont="1" applyBorder="1" applyAlignment="1">
      <alignment horizontal="center" vertical="center"/>
      <protection/>
    </xf>
    <xf numFmtId="12" fontId="55" fillId="0" borderId="74" xfId="41" applyNumberFormat="1" applyFont="1" applyBorder="1" applyAlignment="1">
      <alignment horizontal="center" vertical="center"/>
      <protection/>
    </xf>
    <xf numFmtId="49" fontId="55" fillId="0" borderId="75" xfId="41" applyNumberFormat="1" applyFont="1" applyBorder="1" applyAlignment="1">
      <alignment horizontal="center" vertical="center"/>
      <protection/>
    </xf>
    <xf numFmtId="49" fontId="53" fillId="0" borderId="0" xfId="41" applyNumberFormat="1" applyFont="1" applyBorder="1" applyAlignment="1">
      <alignment horizontal="center" vertical="center"/>
      <protection/>
    </xf>
    <xf numFmtId="0" fontId="24" fillId="0" borderId="0" xfId="0" applyFont="1" applyBorder="1" applyAlignment="1">
      <alignment vertical="center"/>
    </xf>
    <xf numFmtId="0" fontId="49" fillId="0" borderId="76" xfId="41" applyFont="1" applyBorder="1" applyAlignment="1">
      <alignment horizontal="center" vertical="center"/>
      <protection/>
    </xf>
    <xf numFmtId="2" fontId="50" fillId="0" borderId="77" xfId="41" applyNumberFormat="1" applyFont="1" applyBorder="1" applyAlignment="1">
      <alignment horizontal="center" vertical="center"/>
      <protection/>
    </xf>
    <xf numFmtId="0" fontId="15" fillId="0" borderId="21" xfId="41" applyFont="1" applyFill="1" applyBorder="1" applyAlignment="1">
      <alignment horizontal="center" vertical="center"/>
      <protection/>
    </xf>
    <xf numFmtId="0" fontId="15" fillId="0" borderId="23" xfId="41" applyFont="1" applyFill="1" applyBorder="1" applyAlignment="1">
      <alignment horizontal="center" vertical="center"/>
      <protection/>
    </xf>
    <xf numFmtId="0" fontId="53" fillId="0" borderId="0" xfId="41" applyFont="1" applyFill="1" applyBorder="1" applyAlignment="1">
      <alignment vertical="center"/>
      <protection/>
    </xf>
    <xf numFmtId="2" fontId="53" fillId="0" borderId="0" xfId="41" applyNumberFormat="1" applyFont="1" applyFill="1" applyBorder="1" applyAlignment="1">
      <alignment vertical="center"/>
      <protection/>
    </xf>
    <xf numFmtId="0" fontId="15" fillId="0" borderId="32" xfId="41" applyFont="1" applyFill="1" applyBorder="1" applyAlignment="1">
      <alignment horizontal="center" vertical="center"/>
      <protection/>
    </xf>
    <xf numFmtId="0" fontId="57" fillId="0" borderId="0" xfId="0" applyFont="1" applyBorder="1" applyAlignment="1">
      <alignment horizontal="center" vertical="center"/>
    </xf>
    <xf numFmtId="2" fontId="58" fillId="0" borderId="0" xfId="0" applyNumberFormat="1" applyFont="1" applyBorder="1" applyAlignment="1">
      <alignment vertical="center"/>
    </xf>
    <xf numFmtId="0" fontId="49" fillId="0" borderId="78" xfId="41" applyFont="1" applyBorder="1" applyAlignment="1">
      <alignment horizontal="center" vertical="center"/>
      <protection/>
    </xf>
    <xf numFmtId="2" fontId="50" fillId="0" borderId="49" xfId="41" applyNumberFormat="1" applyFont="1" applyBorder="1" applyAlignment="1">
      <alignment horizontal="center" vertical="center"/>
      <protection/>
    </xf>
    <xf numFmtId="0" fontId="15" fillId="0" borderId="29" xfId="41" applyFont="1" applyFill="1" applyBorder="1" applyAlignment="1">
      <alignment horizontal="center" vertical="center"/>
      <protection/>
    </xf>
    <xf numFmtId="0" fontId="15" fillId="0" borderId="30" xfId="41" applyFont="1" applyFill="1" applyBorder="1" applyAlignment="1">
      <alignment horizontal="center" vertical="center"/>
      <protection/>
    </xf>
    <xf numFmtId="2" fontId="50" fillId="0" borderId="50" xfId="41" applyNumberFormat="1" applyFont="1" applyBorder="1" applyAlignment="1">
      <alignment horizontal="center" vertical="center"/>
      <protection/>
    </xf>
    <xf numFmtId="0" fontId="49" fillId="0" borderId="79" xfId="41" applyFont="1" applyBorder="1" applyAlignment="1">
      <alignment horizontal="center" vertical="center"/>
      <protection/>
    </xf>
    <xf numFmtId="2" fontId="50" fillId="0" borderId="52" xfId="41" applyNumberFormat="1" applyFont="1" applyBorder="1" applyAlignment="1">
      <alignment horizontal="center" vertical="center"/>
      <protection/>
    </xf>
    <xf numFmtId="0" fontId="15" fillId="0" borderId="37" xfId="41" applyFont="1" applyFill="1" applyBorder="1" applyAlignment="1">
      <alignment horizontal="center" vertical="center"/>
      <protection/>
    </xf>
    <xf numFmtId="0" fontId="15" fillId="0" borderId="39" xfId="41" applyFont="1" applyFill="1" applyBorder="1" applyAlignment="1">
      <alignment horizontal="center" vertical="center"/>
      <protection/>
    </xf>
    <xf numFmtId="0" fontId="49" fillId="0" borderId="80" xfId="41" applyFont="1" applyBorder="1" applyAlignment="1">
      <alignment horizontal="center" vertical="center"/>
      <protection/>
    </xf>
    <xf numFmtId="2" fontId="50" fillId="0" borderId="48" xfId="41" applyNumberFormat="1" applyFont="1" applyBorder="1" applyAlignment="1">
      <alignment horizontal="center" vertical="center"/>
      <protection/>
    </xf>
    <xf numFmtId="0" fontId="15" fillId="0" borderId="44" xfId="41" applyFont="1" applyFill="1" applyBorder="1" applyAlignment="1">
      <alignment horizontal="center" vertical="center"/>
      <protection/>
    </xf>
    <xf numFmtId="0" fontId="15" fillId="0" borderId="41" xfId="41" applyFont="1" applyFill="1" applyBorder="1" applyAlignment="1">
      <alignment horizontal="center" vertical="center"/>
      <protection/>
    </xf>
    <xf numFmtId="0" fontId="57" fillId="0" borderId="0" xfId="0" applyFont="1" applyFill="1" applyBorder="1" applyAlignment="1">
      <alignment horizontal="center" vertical="center"/>
    </xf>
    <xf numFmtId="2" fontId="58" fillId="0" borderId="0" xfId="0" applyNumberFormat="1" applyFont="1" applyFill="1" applyBorder="1" applyAlignment="1">
      <alignment vertical="center"/>
    </xf>
    <xf numFmtId="0" fontId="49" fillId="0" borderId="81" xfId="41" applyFont="1" applyBorder="1" applyAlignment="1">
      <alignment horizontal="center" vertical="center"/>
      <protection/>
    </xf>
    <xf numFmtId="0" fontId="49" fillId="0" borderId="82" xfId="41" applyFont="1" applyBorder="1" applyAlignment="1">
      <alignment horizontal="center" vertical="center"/>
      <protection/>
    </xf>
    <xf numFmtId="0" fontId="49" fillId="0" borderId="83" xfId="41" applyFont="1" applyBorder="1" applyAlignment="1">
      <alignment horizontal="center" vertical="center"/>
      <protection/>
    </xf>
    <xf numFmtId="0" fontId="59" fillId="0" borderId="84" xfId="41" applyFont="1" applyBorder="1" applyAlignment="1">
      <alignment horizontal="center" vertical="center"/>
      <protection/>
    </xf>
    <xf numFmtId="2" fontId="54" fillId="0" borderId="84" xfId="41" applyNumberFormat="1" applyFont="1" applyFill="1" applyBorder="1" applyAlignment="1">
      <alignment horizontal="center" vertical="center"/>
      <protection/>
    </xf>
    <xf numFmtId="0" fontId="15" fillId="0" borderId="71" xfId="41" applyFont="1" applyFill="1" applyBorder="1" applyAlignment="1">
      <alignment horizontal="center" vertical="center"/>
      <protection/>
    </xf>
    <xf numFmtId="0" fontId="15" fillId="0" borderId="72" xfId="41" applyFont="1" applyFill="1" applyBorder="1" applyAlignment="1">
      <alignment horizontal="center" vertical="center"/>
      <protection/>
    </xf>
    <xf numFmtId="0" fontId="15" fillId="0" borderId="61" xfId="41" applyFont="1" applyFill="1" applyBorder="1" applyAlignment="1">
      <alignment horizontal="center" vertical="center"/>
      <protection/>
    </xf>
    <xf numFmtId="0" fontId="15" fillId="0" borderId="59" xfId="41" applyFont="1" applyFill="1" applyBorder="1" applyAlignment="1">
      <alignment horizontal="center" vertical="center"/>
      <protection/>
    </xf>
    <xf numFmtId="0" fontId="15" fillId="0" borderId="60" xfId="41" applyFont="1" applyFill="1" applyBorder="1" applyAlignment="1">
      <alignment horizontal="center" vertical="center"/>
      <protection/>
    </xf>
    <xf numFmtId="0" fontId="59" fillId="0" borderId="57" xfId="41" applyFont="1" applyBorder="1" applyAlignment="1">
      <alignment horizontal="center" vertical="center"/>
      <protection/>
    </xf>
    <xf numFmtId="2" fontId="54" fillId="0" borderId="57" xfId="41" applyNumberFormat="1" applyFont="1" applyFill="1" applyBorder="1" applyAlignment="1">
      <alignment horizontal="center" vertical="center"/>
      <protection/>
    </xf>
    <xf numFmtId="166" fontId="60" fillId="0" borderId="0" xfId="41" applyNumberFormat="1" applyFont="1" applyFill="1" applyBorder="1" applyAlignment="1">
      <alignment vertical="center"/>
      <protection/>
    </xf>
    <xf numFmtId="0" fontId="4" fillId="0" borderId="0" xfId="41" applyAlignment="1">
      <alignment vertical="center"/>
      <protection/>
    </xf>
    <xf numFmtId="0" fontId="44" fillId="0" borderId="0" xfId="41" applyFont="1" applyAlignment="1">
      <alignment horizontal="center" vertical="center"/>
      <protection/>
    </xf>
    <xf numFmtId="0" fontId="62" fillId="0" borderId="0" xfId="41" applyFont="1" applyAlignment="1">
      <alignment horizontal="center" vertical="center"/>
      <protection/>
    </xf>
    <xf numFmtId="2" fontId="40" fillId="0" borderId="0" xfId="41" applyNumberFormat="1" applyFont="1" applyAlignment="1">
      <alignment horizontal="center" vertical="center"/>
      <protection/>
    </xf>
    <xf numFmtId="0" fontId="51" fillId="0" borderId="0" xfId="41" applyFont="1" applyAlignment="1">
      <alignment vertical="center"/>
      <protection/>
    </xf>
    <xf numFmtId="0" fontId="64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165" fontId="48" fillId="0" borderId="0" xfId="41" applyNumberFormat="1" applyFont="1" applyBorder="1" applyAlignment="1">
      <alignment/>
      <protection/>
    </xf>
    <xf numFmtId="165" fontId="65" fillId="0" borderId="85" xfId="41" applyNumberFormat="1" applyFont="1" applyBorder="1" applyAlignment="1">
      <alignment vertical="center"/>
      <protection/>
    </xf>
    <xf numFmtId="0" fontId="66" fillId="0" borderId="85" xfId="41" applyFont="1" applyBorder="1" applyAlignment="1">
      <alignment horizontal="center" vertical="center"/>
      <protection/>
    </xf>
    <xf numFmtId="0" fontId="45" fillId="0" borderId="0" xfId="41" applyFont="1" applyBorder="1" applyAlignment="1">
      <alignment horizontal="center" vertical="center"/>
      <protection/>
    </xf>
    <xf numFmtId="0" fontId="49" fillId="0" borderId="0" xfId="41" applyFont="1" applyBorder="1" applyAlignment="1">
      <alignment vertical="center"/>
      <protection/>
    </xf>
    <xf numFmtId="0" fontId="50" fillId="0" borderId="0" xfId="41" applyFont="1" applyBorder="1" applyAlignment="1">
      <alignment vertical="center"/>
      <protection/>
    </xf>
    <xf numFmtId="0" fontId="4" fillId="0" borderId="0" xfId="41" applyBorder="1" applyAlignment="1">
      <alignment vertical="center"/>
      <protection/>
    </xf>
    <xf numFmtId="0" fontId="51" fillId="0" borderId="0" xfId="41" applyFont="1" applyBorder="1" applyAlignment="1">
      <alignment vertical="center"/>
      <protection/>
    </xf>
    <xf numFmtId="0" fontId="54" fillId="0" borderId="0" xfId="41" applyFont="1" applyBorder="1" applyAlignment="1">
      <alignment vertical="center"/>
      <protection/>
    </xf>
    <xf numFmtId="0" fontId="67" fillId="0" borderId="0" xfId="41" applyFont="1" applyBorder="1" applyAlignment="1">
      <alignment vertical="center"/>
      <protection/>
    </xf>
    <xf numFmtId="0" fontId="68" fillId="0" borderId="0" xfId="41" applyFont="1" applyBorder="1" applyAlignment="1">
      <alignment horizontal="center" vertical="center"/>
      <protection/>
    </xf>
    <xf numFmtId="0" fontId="4" fillId="0" borderId="0" xfId="41" applyBorder="1" applyAlignment="1">
      <alignment horizontal="center" vertical="center"/>
      <protection/>
    </xf>
    <xf numFmtId="0" fontId="44" fillId="0" borderId="0" xfId="41" applyFont="1" applyBorder="1" applyAlignment="1">
      <alignment horizontal="center" vertical="center"/>
      <protection/>
    </xf>
    <xf numFmtId="0" fontId="16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165" fontId="57" fillId="0" borderId="0" xfId="0" applyNumberFormat="1" applyFont="1" applyBorder="1" applyAlignment="1">
      <alignment vertical="center"/>
    </xf>
    <xf numFmtId="0" fontId="6" fillId="0" borderId="0" xfId="41" applyFont="1" applyBorder="1" applyAlignment="1">
      <alignment horizontal="center" vertical="center"/>
      <protection/>
    </xf>
    <xf numFmtId="0" fontId="7" fillId="0" borderId="0" xfId="41" applyFont="1" applyBorder="1" applyAlignment="1">
      <alignment horizontal="center" vertical="center"/>
      <protection/>
    </xf>
    <xf numFmtId="0" fontId="10" fillId="0" borderId="0" xfId="41" applyFont="1" applyBorder="1" applyAlignment="1">
      <alignment horizontal="left" vertical="center"/>
      <protection/>
    </xf>
    <xf numFmtId="0" fontId="0" fillId="0" borderId="0" xfId="0" applyBorder="1" applyAlignment="1">
      <alignment horizontal="center" vertical="center"/>
    </xf>
    <xf numFmtId="0" fontId="11" fillId="0" borderId="0" xfId="41" applyFont="1" applyBorder="1" applyAlignment="1">
      <alignment horizontal="right" vertical="center"/>
      <protection/>
    </xf>
    <xf numFmtId="0" fontId="13" fillId="0" borderId="0" xfId="0" applyFont="1" applyBorder="1" applyAlignment="1">
      <alignment horizontal="center" vertical="center"/>
    </xf>
    <xf numFmtId="0" fontId="5" fillId="0" borderId="86" xfId="41" applyFont="1" applyBorder="1" applyAlignment="1">
      <alignment horizontal="center" vertical="center"/>
      <protection/>
    </xf>
    <xf numFmtId="0" fontId="21" fillId="0" borderId="86" xfId="41" applyFont="1" applyBorder="1" applyAlignment="1">
      <alignment horizontal="center" vertical="center"/>
      <protection/>
    </xf>
    <xf numFmtId="0" fontId="22" fillId="0" borderId="86" xfId="41" applyFont="1" applyFill="1" applyBorder="1" applyAlignment="1">
      <alignment horizontal="center" vertical="center"/>
      <protection/>
    </xf>
    <xf numFmtId="165" fontId="10" fillId="0" borderId="86" xfId="41" applyNumberFormat="1" applyFont="1" applyFill="1" applyBorder="1" applyAlignment="1">
      <alignment horizontal="right" vertical="center"/>
      <protection/>
    </xf>
    <xf numFmtId="2" fontId="13" fillId="0" borderId="86" xfId="0" applyNumberFormat="1" applyFont="1" applyBorder="1" applyAlignment="1">
      <alignment vertical="center"/>
    </xf>
    <xf numFmtId="0" fontId="32" fillId="0" borderId="0" xfId="41" applyFont="1" applyFill="1" applyBorder="1" applyAlignment="1">
      <alignment horizontal="right" vertical="center"/>
      <protection/>
    </xf>
    <xf numFmtId="165" fontId="7" fillId="0" borderId="0" xfId="41" applyNumberFormat="1" applyFont="1" applyFill="1" applyBorder="1" applyAlignment="1">
      <alignment vertical="center"/>
      <protection/>
    </xf>
    <xf numFmtId="0" fontId="18" fillId="0" borderId="0" xfId="41" applyFont="1" applyFill="1" applyBorder="1" applyAlignment="1">
      <alignment horizontal="center" vertical="center"/>
      <protection/>
    </xf>
    <xf numFmtId="165" fontId="7" fillId="0" borderId="0" xfId="41" applyNumberFormat="1" applyFont="1" applyFill="1" applyBorder="1" applyAlignment="1">
      <alignment horizontal="right" vertical="center"/>
      <protection/>
    </xf>
    <xf numFmtId="2" fontId="32" fillId="0" borderId="0" xfId="41" applyNumberFormat="1" applyFont="1" applyBorder="1" applyAlignment="1">
      <alignment horizontal="center" vertical="center"/>
      <protection/>
    </xf>
    <xf numFmtId="165" fontId="33" fillId="0" borderId="0" xfId="0" applyNumberFormat="1" applyFont="1" applyBorder="1" applyAlignment="1">
      <alignment vertical="center"/>
    </xf>
    <xf numFmtId="0" fontId="17" fillId="0" borderId="0" xfId="41" applyFont="1" applyFill="1" applyBorder="1" applyAlignment="1">
      <alignment horizontal="center" vertical="center"/>
      <protection/>
    </xf>
    <xf numFmtId="0" fontId="10" fillId="0" borderId="0" xfId="41" applyFont="1" applyFill="1" applyBorder="1" applyAlignment="1">
      <alignment horizontal="right" vertical="center"/>
      <protection/>
    </xf>
    <xf numFmtId="0" fontId="39" fillId="0" borderId="0" xfId="41" applyFont="1" applyFill="1" applyBorder="1" applyAlignment="1">
      <alignment horizontal="center" vertical="center"/>
      <protection/>
    </xf>
    <xf numFmtId="0" fontId="40" fillId="0" borderId="0" xfId="41" applyFont="1" applyBorder="1" applyAlignment="1">
      <alignment horizontal="right" vertical="center"/>
      <protection/>
    </xf>
    <xf numFmtId="0" fontId="41" fillId="0" borderId="0" xfId="41" applyFont="1" applyFill="1" applyBorder="1" applyAlignment="1">
      <alignment horizontal="center" vertical="center"/>
      <protection/>
    </xf>
    <xf numFmtId="0" fontId="42" fillId="0" borderId="0" xfId="41" applyFont="1" applyBorder="1" applyAlignment="1">
      <alignment horizontal="right" vertical="center"/>
      <protection/>
    </xf>
    <xf numFmtId="164" fontId="43" fillId="0" borderId="0" xfId="41" applyNumberFormat="1" applyFont="1" applyBorder="1" applyAlignment="1">
      <alignment horizontal="center" vertical="center"/>
      <protection/>
    </xf>
    <xf numFmtId="0" fontId="45" fillId="0" borderId="0" xfId="41" applyFont="1" applyBorder="1" applyAlignment="1">
      <alignment horizontal="right" vertical="center"/>
      <protection/>
    </xf>
    <xf numFmtId="0" fontId="46" fillId="0" borderId="0" xfId="41" applyFont="1" applyBorder="1" applyAlignment="1">
      <alignment horizontal="left" vertical="center"/>
      <protection/>
    </xf>
    <xf numFmtId="0" fontId="45" fillId="0" borderId="0" xfId="41" applyFont="1" applyBorder="1" applyAlignment="1">
      <alignment horizontal="left" vertical="center"/>
      <protection/>
    </xf>
    <xf numFmtId="0" fontId="41" fillId="0" borderId="0" xfId="41" applyFont="1" applyBorder="1" applyAlignment="1">
      <alignment horizontal="left" vertical="center"/>
      <protection/>
    </xf>
    <xf numFmtId="0" fontId="47" fillId="0" borderId="0" xfId="0" applyFont="1" applyBorder="1" applyAlignment="1">
      <alignment vertical="center"/>
    </xf>
    <xf numFmtId="0" fontId="48" fillId="0" borderId="86" xfId="41" applyFont="1" applyBorder="1" applyAlignment="1">
      <alignment horizontal="center" vertical="center"/>
      <protection/>
    </xf>
    <xf numFmtId="0" fontId="43" fillId="0" borderId="86" xfId="41" applyFont="1" applyBorder="1" applyAlignment="1">
      <alignment horizontal="center" vertical="center"/>
      <protection/>
    </xf>
    <xf numFmtId="0" fontId="59" fillId="0" borderId="87" xfId="41" applyFont="1" applyFill="1" applyBorder="1" applyAlignment="1">
      <alignment horizontal="left" vertical="center"/>
      <protection/>
    </xf>
    <xf numFmtId="165" fontId="61" fillId="0" borderId="86" xfId="41" applyNumberFormat="1" applyFont="1" applyBorder="1" applyAlignment="1">
      <alignment vertical="center"/>
      <protection/>
    </xf>
    <xf numFmtId="0" fontId="45" fillId="0" borderId="0" xfId="41" applyFont="1" applyBorder="1" applyAlignment="1">
      <alignment horizontal="right" vertical="center"/>
      <protection/>
    </xf>
    <xf numFmtId="165" fontId="63" fillId="0" borderId="0" xfId="41" applyNumberFormat="1" applyFont="1" applyBorder="1" applyAlignment="1">
      <alignment horizontal="center" vertical="center"/>
      <protection/>
    </xf>
    <xf numFmtId="0" fontId="16" fillId="0" borderId="0" xfId="0" applyFont="1" applyBorder="1" applyAlignment="1">
      <alignment horizontal="right" vertical="center"/>
    </xf>
    <xf numFmtId="165" fontId="57" fillId="0" borderId="86" xfId="0" applyNumberFormat="1" applyFont="1" applyBorder="1" applyAlignment="1">
      <alignment vertical="center"/>
    </xf>
    <xf numFmtId="165" fontId="61" fillId="0" borderId="88" xfId="41" applyNumberFormat="1" applyFont="1" applyBorder="1" applyAlignment="1">
      <alignment vertical="center"/>
      <protection/>
    </xf>
    <xf numFmtId="165" fontId="61" fillId="0" borderId="89" xfId="41" applyNumberFormat="1" applyFont="1" applyBorder="1" applyAlignment="1">
      <alignment vertical="center"/>
      <protection/>
    </xf>
    <xf numFmtId="165" fontId="61" fillId="0" borderId="90" xfId="41" applyNumberFormat="1" applyFont="1" applyBorder="1" applyAlignment="1">
      <alignment vertical="center"/>
      <protection/>
    </xf>
    <xf numFmtId="0" fontId="2" fillId="0" borderId="17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xcel Built-in Normal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2</xdr:row>
      <xdr:rowOff>161925</xdr:rowOff>
    </xdr:from>
    <xdr:to>
      <xdr:col>20</xdr:col>
      <xdr:colOff>47625</xdr:colOff>
      <xdr:row>7</xdr:row>
      <xdr:rowOff>57150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552450"/>
          <a:ext cx="7524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209550</xdr:rowOff>
    </xdr:from>
    <xdr:to>
      <xdr:col>1</xdr:col>
      <xdr:colOff>190500</xdr:colOff>
      <xdr:row>3</xdr:row>
      <xdr:rowOff>114300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09650"/>
          <a:ext cx="4286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zoomScalePageLayoutView="0" workbookViewId="0" topLeftCell="A1">
      <selection activeCell="AG15" sqref="AG15"/>
    </sheetView>
  </sheetViews>
  <sheetFormatPr defaultColWidth="11.57421875" defaultRowHeight="12.75"/>
  <cols>
    <col min="1" max="1" width="4.57421875" style="1" customWidth="1"/>
    <col min="2" max="2" width="3.7109375" style="2" customWidth="1"/>
    <col min="3" max="3" width="3.57421875" style="2" customWidth="1"/>
    <col min="4" max="4" width="4.00390625" style="2" customWidth="1"/>
    <col min="5" max="5" width="3.57421875" style="2" customWidth="1"/>
    <col min="6" max="7" width="1.57421875" style="2" customWidth="1"/>
    <col min="8" max="10" width="3.57421875" style="2" customWidth="1"/>
    <col min="11" max="11" width="1.57421875" style="3" customWidth="1"/>
    <col min="12" max="12" width="1.57421875" style="4" customWidth="1"/>
    <col min="13" max="15" width="3.57421875" style="2" customWidth="1"/>
    <col min="16" max="17" width="1.57421875" style="2" customWidth="1"/>
    <col min="18" max="19" width="4.140625" style="2" customWidth="1"/>
    <col min="20" max="20" width="5.57421875" style="2" customWidth="1"/>
    <col min="21" max="21" width="1.57421875" style="2" customWidth="1"/>
    <col min="22" max="22" width="5.57421875" style="5" customWidth="1"/>
    <col min="23" max="23" width="4.140625" style="5" customWidth="1"/>
    <col min="24" max="26" width="4.140625" style="6" customWidth="1"/>
    <col min="27" max="27" width="1.7109375" style="6" customWidth="1"/>
    <col min="28" max="28" width="4.140625" style="2" customWidth="1"/>
    <col min="29" max="29" width="5.57421875" style="5" customWidth="1"/>
    <col min="30" max="16384" width="11.57421875" style="2" customWidth="1"/>
  </cols>
  <sheetData>
    <row r="1" spans="1:25" ht="12.75" customHeight="1">
      <c r="A1" s="7"/>
      <c r="B1" s="8"/>
      <c r="C1" s="8"/>
      <c r="D1" s="8"/>
      <c r="E1" s="8"/>
      <c r="F1" s="8"/>
      <c r="G1" s="8"/>
      <c r="H1" s="8"/>
      <c r="I1" s="8"/>
      <c r="J1" s="9"/>
      <c r="K1" s="9"/>
      <c r="L1" s="9"/>
      <c r="M1" s="9"/>
      <c r="N1" s="10"/>
      <c r="O1" s="10"/>
      <c r="P1" s="10"/>
      <c r="Q1" s="10"/>
      <c r="R1" s="10"/>
      <c r="S1" s="10"/>
      <c r="T1" s="10"/>
      <c r="U1" s="11"/>
      <c r="V1" s="12"/>
      <c r="W1" s="13"/>
      <c r="X1" s="11"/>
      <c r="Y1" s="11"/>
    </row>
    <row r="2" spans="1:29" ht="18" customHeight="1">
      <c r="A2" s="265" t="s">
        <v>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6" t="s">
        <v>1</v>
      </c>
      <c r="M2" s="266"/>
      <c r="N2" s="266"/>
      <c r="O2" s="266"/>
      <c r="P2" s="267"/>
      <c r="Q2" s="267"/>
      <c r="R2" s="267"/>
      <c r="S2" s="267"/>
      <c r="T2" s="267"/>
      <c r="U2" s="267"/>
      <c r="V2" s="267"/>
      <c r="W2" s="13"/>
      <c r="X2" s="266" t="s">
        <v>2</v>
      </c>
      <c r="Y2" s="266"/>
      <c r="Z2" s="268"/>
      <c r="AA2" s="268"/>
      <c r="AB2" s="268"/>
      <c r="AC2" s="268"/>
    </row>
    <row r="3" spans="1:29" ht="18" customHeight="1">
      <c r="A3" s="269" t="s">
        <v>3</v>
      </c>
      <c r="B3" s="269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14"/>
      <c r="Q3" s="14"/>
      <c r="R3" s="14"/>
      <c r="S3" s="15"/>
      <c r="T3" s="15"/>
      <c r="V3" s="16"/>
      <c r="W3" s="16"/>
      <c r="X3" s="16"/>
      <c r="Y3" s="16"/>
      <c r="Z3" s="16"/>
      <c r="AA3" s="16"/>
      <c r="AB3" s="16"/>
      <c r="AC3" s="16"/>
    </row>
    <row r="4" spans="1:29" ht="14.25" customHeight="1">
      <c r="A4" s="269" t="s">
        <v>4</v>
      </c>
      <c r="B4" s="269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17"/>
      <c r="Q4" s="18"/>
      <c r="R4" s="18"/>
      <c r="S4" s="19"/>
      <c r="T4" s="15"/>
      <c r="V4" s="16"/>
      <c r="W4" s="16"/>
      <c r="X4" s="20"/>
      <c r="Y4" s="20"/>
      <c r="Z4" s="270"/>
      <c r="AA4" s="270"/>
      <c r="AB4" s="20"/>
      <c r="AC4" s="21"/>
    </row>
    <row r="5" spans="1:29" ht="14.25" customHeight="1">
      <c r="A5" s="269" t="s">
        <v>5</v>
      </c>
      <c r="B5" s="269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17"/>
      <c r="Q5" s="18"/>
      <c r="R5" s="18"/>
      <c r="S5" s="19"/>
      <c r="T5" s="15"/>
      <c r="V5" s="22"/>
      <c r="W5" s="22"/>
      <c r="X5" s="23"/>
      <c r="Y5" s="23"/>
      <c r="Z5" s="24"/>
      <c r="AA5" s="25"/>
      <c r="AB5" s="26"/>
      <c r="AC5" s="21"/>
    </row>
    <row r="6" spans="1:29" ht="14.25" customHeight="1">
      <c r="A6" s="269" t="s">
        <v>6</v>
      </c>
      <c r="B6" s="269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17"/>
      <c r="Q6" s="18"/>
      <c r="R6" s="18"/>
      <c r="S6" s="19"/>
      <c r="T6" s="15"/>
      <c r="V6" s="22"/>
      <c r="W6" s="22"/>
      <c r="X6" s="23"/>
      <c r="Y6" s="23"/>
      <c r="Z6" s="24"/>
      <c r="AA6" s="25"/>
      <c r="AB6" s="26"/>
      <c r="AC6" s="21"/>
    </row>
    <row r="7" spans="1:29" ht="14.25" customHeight="1">
      <c r="A7" s="27"/>
      <c r="B7" s="28"/>
      <c r="C7" s="29"/>
      <c r="D7" s="28"/>
      <c r="E7" s="30"/>
      <c r="F7" s="30"/>
      <c r="G7" s="30"/>
      <c r="H7" s="30"/>
      <c r="I7" s="30"/>
      <c r="J7" s="30"/>
      <c r="K7" s="31"/>
      <c r="L7" s="32"/>
      <c r="M7" s="17"/>
      <c r="N7" s="17"/>
      <c r="O7" s="17"/>
      <c r="P7" s="17"/>
      <c r="Q7" s="18"/>
      <c r="R7" s="18"/>
      <c r="S7" s="19"/>
      <c r="T7" s="15"/>
      <c r="V7" s="22"/>
      <c r="W7" s="22"/>
      <c r="X7" s="23"/>
      <c r="Y7" s="23"/>
      <c r="Z7" s="24"/>
      <c r="AA7" s="25"/>
      <c r="AB7" s="26"/>
      <c r="AC7" s="21"/>
    </row>
    <row r="8" spans="1:29" ht="14.25" customHeight="1" thickBot="1" thickTop="1">
      <c r="A8" s="7"/>
      <c r="B8" s="28"/>
      <c r="C8" s="271" t="s">
        <v>7</v>
      </c>
      <c r="D8" s="271"/>
      <c r="E8" s="271"/>
      <c r="F8" s="8"/>
      <c r="G8" s="8"/>
      <c r="H8" s="271" t="s">
        <v>8</v>
      </c>
      <c r="I8" s="271"/>
      <c r="J8" s="271"/>
      <c r="K8" s="33"/>
      <c r="L8" s="34"/>
      <c r="M8" s="272" t="s">
        <v>9</v>
      </c>
      <c r="N8" s="272"/>
      <c r="O8" s="272"/>
      <c r="P8" s="8"/>
      <c r="Q8" s="35"/>
      <c r="R8" s="36"/>
      <c r="S8" s="37"/>
      <c r="T8" s="37"/>
      <c r="V8" s="22"/>
      <c r="W8" s="22"/>
      <c r="X8" s="273" t="s">
        <v>10</v>
      </c>
      <c r="Y8" s="273"/>
      <c r="Z8" s="273"/>
      <c r="AA8" s="273"/>
      <c r="AB8" s="273"/>
      <c r="AC8" s="273"/>
    </row>
    <row r="9" spans="1:29" ht="14.25" customHeight="1" thickBot="1" thickTop="1">
      <c r="A9" s="38"/>
      <c r="B9" s="39"/>
      <c r="C9" s="40" t="s">
        <v>11</v>
      </c>
      <c r="D9" s="41" t="s">
        <v>12</v>
      </c>
      <c r="E9" s="42" t="s">
        <v>13</v>
      </c>
      <c r="F9" s="18"/>
      <c r="G9" s="43"/>
      <c r="H9" s="44" t="s">
        <v>11</v>
      </c>
      <c r="I9" s="45" t="s">
        <v>12</v>
      </c>
      <c r="J9" s="46" t="s">
        <v>13</v>
      </c>
      <c r="K9" s="47"/>
      <c r="L9" s="32" t="s">
        <v>14</v>
      </c>
      <c r="M9" s="44" t="s">
        <v>11</v>
      </c>
      <c r="N9" s="45" t="s">
        <v>12</v>
      </c>
      <c r="O9" s="46" t="s">
        <v>13</v>
      </c>
      <c r="P9" s="18"/>
      <c r="Q9" s="48"/>
      <c r="R9" s="49" t="s">
        <v>15</v>
      </c>
      <c r="S9" s="50" t="s">
        <v>16</v>
      </c>
      <c r="T9" s="51" t="s">
        <v>17</v>
      </c>
      <c r="V9" s="22"/>
      <c r="W9" s="22"/>
      <c r="X9" s="52" t="s">
        <v>11</v>
      </c>
      <c r="Y9" s="53" t="s">
        <v>18</v>
      </c>
      <c r="Z9" s="54" t="s">
        <v>19</v>
      </c>
      <c r="AA9" s="21"/>
      <c r="AB9" s="55" t="s">
        <v>16</v>
      </c>
      <c r="AC9" s="305" t="s">
        <v>17</v>
      </c>
    </row>
    <row r="10" spans="1:29" ht="14.25" customHeight="1" thickTop="1">
      <c r="A10" s="56" t="s">
        <v>20</v>
      </c>
      <c r="B10" s="57">
        <v>0.25</v>
      </c>
      <c r="C10" s="58"/>
      <c r="D10" s="59"/>
      <c r="E10" s="60"/>
      <c r="F10" s="61">
        <f aca="true" t="shared" si="0" ref="F10:F49">SUM(C10:E10)</f>
        <v>0</v>
      </c>
      <c r="G10" s="62">
        <f aca="true" t="shared" si="1" ref="G10:G49">SUM(F10*S10)</f>
        <v>0</v>
      </c>
      <c r="H10" s="58"/>
      <c r="I10" s="59"/>
      <c r="J10" s="60"/>
      <c r="K10" s="63">
        <f aca="true" t="shared" si="2" ref="K10:K49">SUM(H10:J10)</f>
        <v>0</v>
      </c>
      <c r="L10" s="64">
        <f aca="true" t="shared" si="3" ref="L10:L49">SUM(K10*S10)</f>
        <v>0</v>
      </c>
      <c r="M10" s="58"/>
      <c r="N10" s="59"/>
      <c r="O10" s="60"/>
      <c r="P10" s="61">
        <f aca="true" t="shared" si="4" ref="P10:P49">SUM(M10:O10)</f>
        <v>0</v>
      </c>
      <c r="Q10" s="65">
        <f aca="true" t="shared" si="5" ref="Q10:Q49">SUM(P10*S10)</f>
        <v>0</v>
      </c>
      <c r="R10" s="66"/>
      <c r="S10" s="67">
        <v>0.25</v>
      </c>
      <c r="T10" s="68"/>
      <c r="V10" s="69" t="s">
        <v>21</v>
      </c>
      <c r="W10" s="70">
        <v>0.25</v>
      </c>
      <c r="X10" s="71"/>
      <c r="Y10" s="71"/>
      <c r="Z10" s="72"/>
      <c r="AA10" s="25"/>
      <c r="AB10" s="73">
        <v>0.25</v>
      </c>
      <c r="AC10" s="74"/>
    </row>
    <row r="11" spans="1:29" ht="14.25" customHeight="1">
      <c r="A11" s="75" t="s">
        <v>20</v>
      </c>
      <c r="B11" s="76">
        <v>0.75</v>
      </c>
      <c r="C11" s="77"/>
      <c r="D11" s="78"/>
      <c r="E11" s="79"/>
      <c r="F11" s="61">
        <f t="shared" si="0"/>
        <v>0</v>
      </c>
      <c r="G11" s="62">
        <f t="shared" si="1"/>
        <v>0</v>
      </c>
      <c r="H11" s="77"/>
      <c r="I11" s="78"/>
      <c r="J11" s="79"/>
      <c r="K11" s="63">
        <f t="shared" si="2"/>
        <v>0</v>
      </c>
      <c r="L11" s="64">
        <f t="shared" si="3"/>
        <v>0</v>
      </c>
      <c r="M11" s="77"/>
      <c r="N11" s="78"/>
      <c r="O11" s="79"/>
      <c r="P11" s="61">
        <f t="shared" si="4"/>
        <v>0</v>
      </c>
      <c r="Q11" s="65">
        <f t="shared" si="5"/>
        <v>0</v>
      </c>
      <c r="R11" s="80"/>
      <c r="S11" s="81">
        <v>1</v>
      </c>
      <c r="T11" s="82"/>
      <c r="V11" s="83" t="s">
        <v>21</v>
      </c>
      <c r="W11" s="84">
        <v>0.5</v>
      </c>
      <c r="X11" s="85"/>
      <c r="Y11" s="85"/>
      <c r="Z11" s="86"/>
      <c r="AA11" s="25"/>
      <c r="AB11" s="87">
        <v>0.75</v>
      </c>
      <c r="AC11" s="88"/>
    </row>
    <row r="12" spans="1:29" ht="14.25" customHeight="1">
      <c r="A12" s="75" t="s">
        <v>20</v>
      </c>
      <c r="B12" s="76">
        <v>1</v>
      </c>
      <c r="C12" s="77"/>
      <c r="D12" s="78"/>
      <c r="E12" s="79"/>
      <c r="F12" s="61">
        <f t="shared" si="0"/>
        <v>0</v>
      </c>
      <c r="G12" s="62">
        <f t="shared" si="1"/>
        <v>0</v>
      </c>
      <c r="H12" s="77"/>
      <c r="I12" s="78"/>
      <c r="J12" s="79"/>
      <c r="K12" s="63">
        <f t="shared" si="2"/>
        <v>0</v>
      </c>
      <c r="L12" s="64">
        <f t="shared" si="3"/>
        <v>0</v>
      </c>
      <c r="M12" s="77"/>
      <c r="N12" s="78"/>
      <c r="O12" s="79"/>
      <c r="P12" s="61">
        <f t="shared" si="4"/>
        <v>0</v>
      </c>
      <c r="Q12" s="65">
        <f t="shared" si="5"/>
        <v>0</v>
      </c>
      <c r="R12" s="80"/>
      <c r="S12" s="81">
        <v>2</v>
      </c>
      <c r="T12" s="82"/>
      <c r="V12" s="83" t="s">
        <v>21</v>
      </c>
      <c r="W12" s="84">
        <v>0.75</v>
      </c>
      <c r="X12" s="85"/>
      <c r="Y12" s="85"/>
      <c r="Z12" s="86"/>
      <c r="AA12" s="25"/>
      <c r="AB12" s="87">
        <v>1.5</v>
      </c>
      <c r="AC12" s="88"/>
    </row>
    <row r="13" spans="1:29" ht="14.25" customHeight="1">
      <c r="A13" s="75" t="s">
        <v>20</v>
      </c>
      <c r="B13" s="89">
        <v>2</v>
      </c>
      <c r="C13" s="77"/>
      <c r="D13" s="78"/>
      <c r="E13" s="79"/>
      <c r="F13" s="61">
        <f t="shared" si="0"/>
        <v>0</v>
      </c>
      <c r="G13" s="62">
        <f t="shared" si="1"/>
        <v>0</v>
      </c>
      <c r="H13" s="77"/>
      <c r="I13" s="78"/>
      <c r="J13" s="79"/>
      <c r="K13" s="63">
        <f t="shared" si="2"/>
        <v>0</v>
      </c>
      <c r="L13" s="64">
        <f t="shared" si="3"/>
        <v>0</v>
      </c>
      <c r="M13" s="77"/>
      <c r="N13" s="78"/>
      <c r="O13" s="79"/>
      <c r="P13" s="61">
        <f t="shared" si="4"/>
        <v>0</v>
      </c>
      <c r="Q13" s="65">
        <f t="shared" si="5"/>
        <v>0</v>
      </c>
      <c r="R13" s="80"/>
      <c r="S13" s="81">
        <v>4</v>
      </c>
      <c r="T13" s="82"/>
      <c r="V13" s="83" t="s">
        <v>21</v>
      </c>
      <c r="W13" s="84">
        <v>1</v>
      </c>
      <c r="X13" s="85"/>
      <c r="Y13" s="85"/>
      <c r="Z13" s="86"/>
      <c r="AA13" s="25"/>
      <c r="AB13" s="87">
        <v>2.5</v>
      </c>
      <c r="AC13" s="88"/>
    </row>
    <row r="14" spans="1:29" ht="14.25" customHeight="1">
      <c r="A14" s="90" t="s">
        <v>20</v>
      </c>
      <c r="B14" s="91">
        <v>5</v>
      </c>
      <c r="C14" s="92"/>
      <c r="D14" s="93"/>
      <c r="E14" s="94"/>
      <c r="F14" s="61">
        <f t="shared" si="0"/>
        <v>0</v>
      </c>
      <c r="G14" s="62">
        <f t="shared" si="1"/>
        <v>0</v>
      </c>
      <c r="H14" s="92"/>
      <c r="I14" s="93"/>
      <c r="J14" s="94"/>
      <c r="K14" s="63">
        <f t="shared" si="2"/>
        <v>0</v>
      </c>
      <c r="L14" s="64">
        <f t="shared" si="3"/>
        <v>0</v>
      </c>
      <c r="M14" s="92"/>
      <c r="N14" s="93"/>
      <c r="O14" s="94"/>
      <c r="P14" s="61">
        <f t="shared" si="4"/>
        <v>0</v>
      </c>
      <c r="Q14" s="65">
        <f t="shared" si="5"/>
        <v>0</v>
      </c>
      <c r="R14" s="95"/>
      <c r="S14" s="96">
        <v>9</v>
      </c>
      <c r="T14" s="97"/>
      <c r="V14" s="83" t="s">
        <v>21</v>
      </c>
      <c r="W14" s="84">
        <v>1.5</v>
      </c>
      <c r="X14" s="85"/>
      <c r="Y14" s="85"/>
      <c r="Z14" s="86"/>
      <c r="AA14" s="25"/>
      <c r="AB14" s="87">
        <v>4</v>
      </c>
      <c r="AC14" s="88"/>
    </row>
    <row r="15" spans="1:29" ht="14.25" customHeight="1">
      <c r="A15" s="98" t="s">
        <v>22</v>
      </c>
      <c r="B15" s="99">
        <v>0.25</v>
      </c>
      <c r="C15" s="58"/>
      <c r="D15" s="59"/>
      <c r="E15" s="60"/>
      <c r="F15" s="61">
        <f t="shared" si="0"/>
        <v>0</v>
      </c>
      <c r="G15" s="62">
        <f t="shared" si="1"/>
        <v>0</v>
      </c>
      <c r="H15" s="58"/>
      <c r="I15" s="59"/>
      <c r="J15" s="60"/>
      <c r="K15" s="63">
        <f t="shared" si="2"/>
        <v>0</v>
      </c>
      <c r="L15" s="64">
        <f t="shared" si="3"/>
        <v>0</v>
      </c>
      <c r="M15" s="58"/>
      <c r="N15" s="59"/>
      <c r="O15" s="60"/>
      <c r="P15" s="61">
        <f t="shared" si="4"/>
        <v>0</v>
      </c>
      <c r="Q15" s="65">
        <f t="shared" si="5"/>
        <v>0</v>
      </c>
      <c r="R15" s="100"/>
      <c r="S15" s="101">
        <v>0.25</v>
      </c>
      <c r="T15" s="102"/>
      <c r="V15" s="83" t="s">
        <v>21</v>
      </c>
      <c r="W15" s="84">
        <v>3</v>
      </c>
      <c r="X15" s="85"/>
      <c r="Y15" s="85"/>
      <c r="Z15" s="86"/>
      <c r="AA15" s="25"/>
      <c r="AB15" s="87">
        <v>7</v>
      </c>
      <c r="AC15" s="88"/>
    </row>
    <row r="16" spans="1:29" ht="14.25" customHeight="1">
      <c r="A16" s="103" t="s">
        <v>22</v>
      </c>
      <c r="B16" s="99">
        <v>0.75</v>
      </c>
      <c r="C16" s="77"/>
      <c r="D16" s="78"/>
      <c r="E16" s="79"/>
      <c r="F16" s="61">
        <f t="shared" si="0"/>
        <v>0</v>
      </c>
      <c r="G16" s="62">
        <f t="shared" si="1"/>
        <v>0</v>
      </c>
      <c r="H16" s="77"/>
      <c r="I16" s="78"/>
      <c r="J16" s="79"/>
      <c r="K16" s="63">
        <f t="shared" si="2"/>
        <v>0</v>
      </c>
      <c r="L16" s="64">
        <f t="shared" si="3"/>
        <v>0</v>
      </c>
      <c r="M16" s="77"/>
      <c r="N16" s="78"/>
      <c r="O16" s="79"/>
      <c r="P16" s="61">
        <f t="shared" si="4"/>
        <v>0</v>
      </c>
      <c r="Q16" s="65">
        <f t="shared" si="5"/>
        <v>0</v>
      </c>
      <c r="R16" s="80"/>
      <c r="S16" s="81">
        <v>1</v>
      </c>
      <c r="T16" s="82"/>
      <c r="V16" s="104" t="s">
        <v>21</v>
      </c>
      <c r="W16" s="105">
        <v>5</v>
      </c>
      <c r="X16" s="106"/>
      <c r="Y16" s="106"/>
      <c r="Z16" s="107"/>
      <c r="AA16" s="25"/>
      <c r="AB16" s="108">
        <v>12</v>
      </c>
      <c r="AC16" s="109"/>
    </row>
    <row r="17" spans="1:29" ht="14.25" customHeight="1">
      <c r="A17" s="103" t="s">
        <v>22</v>
      </c>
      <c r="B17" s="99">
        <v>1</v>
      </c>
      <c r="C17" s="77"/>
      <c r="D17" s="78"/>
      <c r="E17" s="79"/>
      <c r="F17" s="61">
        <f t="shared" si="0"/>
        <v>0</v>
      </c>
      <c r="G17" s="62">
        <f t="shared" si="1"/>
        <v>0</v>
      </c>
      <c r="H17" s="77"/>
      <c r="I17" s="78"/>
      <c r="J17" s="79"/>
      <c r="K17" s="63">
        <f t="shared" si="2"/>
        <v>0</v>
      </c>
      <c r="L17" s="64">
        <f t="shared" si="3"/>
        <v>0</v>
      </c>
      <c r="M17" s="77"/>
      <c r="N17" s="78"/>
      <c r="O17" s="79"/>
      <c r="P17" s="61">
        <f t="shared" si="4"/>
        <v>0</v>
      </c>
      <c r="Q17" s="65">
        <f t="shared" si="5"/>
        <v>0</v>
      </c>
      <c r="R17" s="80"/>
      <c r="S17" s="81">
        <v>2</v>
      </c>
      <c r="T17" s="82"/>
      <c r="V17" s="69" t="s">
        <v>22</v>
      </c>
      <c r="W17" s="70">
        <v>0.25</v>
      </c>
      <c r="X17" s="71"/>
      <c r="Y17" s="71"/>
      <c r="Z17" s="72"/>
      <c r="AA17" s="25"/>
      <c r="AB17" s="110">
        <v>0.25</v>
      </c>
      <c r="AC17" s="111"/>
    </row>
    <row r="18" spans="1:29" ht="14.25" customHeight="1">
      <c r="A18" s="103" t="s">
        <v>22</v>
      </c>
      <c r="B18" s="112">
        <v>2</v>
      </c>
      <c r="C18" s="77"/>
      <c r="D18" s="78"/>
      <c r="E18" s="79"/>
      <c r="F18" s="61">
        <f t="shared" si="0"/>
        <v>0</v>
      </c>
      <c r="G18" s="62">
        <f t="shared" si="1"/>
        <v>0</v>
      </c>
      <c r="H18" s="77"/>
      <c r="I18" s="78"/>
      <c r="J18" s="79"/>
      <c r="K18" s="63">
        <f t="shared" si="2"/>
        <v>0</v>
      </c>
      <c r="L18" s="64">
        <f t="shared" si="3"/>
        <v>0</v>
      </c>
      <c r="M18" s="77"/>
      <c r="N18" s="78"/>
      <c r="O18" s="79"/>
      <c r="P18" s="61">
        <f t="shared" si="4"/>
        <v>0</v>
      </c>
      <c r="Q18" s="65">
        <f t="shared" si="5"/>
        <v>0</v>
      </c>
      <c r="R18" s="80"/>
      <c r="S18" s="81">
        <v>4</v>
      </c>
      <c r="T18" s="82"/>
      <c r="V18" s="83" t="s">
        <v>22</v>
      </c>
      <c r="W18" s="84">
        <v>0.5</v>
      </c>
      <c r="X18" s="85"/>
      <c r="Y18" s="85"/>
      <c r="Z18" s="86"/>
      <c r="AA18" s="25"/>
      <c r="AB18" s="87">
        <v>0.75</v>
      </c>
      <c r="AC18" s="88"/>
    </row>
    <row r="19" spans="1:29" ht="14.25" customHeight="1">
      <c r="A19" s="113" t="s">
        <v>22</v>
      </c>
      <c r="B19" s="99">
        <v>5</v>
      </c>
      <c r="C19" s="92"/>
      <c r="D19" s="93"/>
      <c r="E19" s="94"/>
      <c r="F19" s="61">
        <f t="shared" si="0"/>
        <v>0</v>
      </c>
      <c r="G19" s="62">
        <f t="shared" si="1"/>
        <v>0</v>
      </c>
      <c r="H19" s="92"/>
      <c r="I19" s="93"/>
      <c r="J19" s="94"/>
      <c r="K19" s="63">
        <f t="shared" si="2"/>
        <v>0</v>
      </c>
      <c r="L19" s="64">
        <f t="shared" si="3"/>
        <v>0</v>
      </c>
      <c r="M19" s="92"/>
      <c r="N19" s="93"/>
      <c r="O19" s="94"/>
      <c r="P19" s="61">
        <f t="shared" si="4"/>
        <v>0</v>
      </c>
      <c r="Q19" s="65">
        <f t="shared" si="5"/>
        <v>0</v>
      </c>
      <c r="R19" s="95"/>
      <c r="S19" s="114">
        <v>9</v>
      </c>
      <c r="T19" s="97"/>
      <c r="V19" s="83" t="s">
        <v>22</v>
      </c>
      <c r="W19" s="84">
        <v>0.75</v>
      </c>
      <c r="X19" s="85"/>
      <c r="Y19" s="85"/>
      <c r="Z19" s="86"/>
      <c r="AA19" s="25"/>
      <c r="AB19" s="87">
        <v>1.5</v>
      </c>
      <c r="AC19" s="88"/>
    </row>
    <row r="20" spans="1:29" ht="14.25" customHeight="1">
      <c r="A20" s="115" t="s">
        <v>23</v>
      </c>
      <c r="B20" s="116">
        <v>0.25</v>
      </c>
      <c r="C20" s="58"/>
      <c r="D20" s="59"/>
      <c r="E20" s="60"/>
      <c r="F20" s="61">
        <f t="shared" si="0"/>
        <v>0</v>
      </c>
      <c r="G20" s="62">
        <f t="shared" si="1"/>
        <v>0</v>
      </c>
      <c r="H20" s="58"/>
      <c r="I20" s="59"/>
      <c r="J20" s="60"/>
      <c r="K20" s="63">
        <f t="shared" si="2"/>
        <v>0</v>
      </c>
      <c r="L20" s="64">
        <f t="shared" si="3"/>
        <v>0</v>
      </c>
      <c r="M20" s="58"/>
      <c r="N20" s="59"/>
      <c r="O20" s="60"/>
      <c r="P20" s="61">
        <f t="shared" si="4"/>
        <v>0</v>
      </c>
      <c r="Q20" s="65">
        <f t="shared" si="5"/>
        <v>0</v>
      </c>
      <c r="R20" s="100"/>
      <c r="S20" s="101">
        <v>0.25</v>
      </c>
      <c r="T20" s="102"/>
      <c r="V20" s="83" t="s">
        <v>22</v>
      </c>
      <c r="W20" s="84">
        <v>1</v>
      </c>
      <c r="X20" s="85"/>
      <c r="Y20" s="85"/>
      <c r="Z20" s="86"/>
      <c r="AA20" s="25"/>
      <c r="AB20" s="87">
        <v>2.5</v>
      </c>
      <c r="AC20" s="88"/>
    </row>
    <row r="21" spans="1:29" ht="14.25" customHeight="1">
      <c r="A21" s="117" t="s">
        <v>23</v>
      </c>
      <c r="B21" s="118">
        <v>0.75</v>
      </c>
      <c r="C21" s="77"/>
      <c r="D21" s="78"/>
      <c r="E21" s="79"/>
      <c r="F21" s="61">
        <f t="shared" si="0"/>
        <v>0</v>
      </c>
      <c r="G21" s="62">
        <f t="shared" si="1"/>
        <v>0</v>
      </c>
      <c r="H21" s="77"/>
      <c r="I21" s="78"/>
      <c r="J21" s="79"/>
      <c r="K21" s="63">
        <f t="shared" si="2"/>
        <v>0</v>
      </c>
      <c r="L21" s="64">
        <f t="shared" si="3"/>
        <v>0</v>
      </c>
      <c r="M21" s="77"/>
      <c r="N21" s="78"/>
      <c r="O21" s="79"/>
      <c r="P21" s="61">
        <f t="shared" si="4"/>
        <v>0</v>
      </c>
      <c r="Q21" s="65">
        <f t="shared" si="5"/>
        <v>0</v>
      </c>
      <c r="R21" s="80"/>
      <c r="S21" s="81">
        <v>1</v>
      </c>
      <c r="T21" s="82"/>
      <c r="V21" s="83" t="s">
        <v>22</v>
      </c>
      <c r="W21" s="84">
        <v>1.5</v>
      </c>
      <c r="X21" s="85"/>
      <c r="Y21" s="85"/>
      <c r="Z21" s="86"/>
      <c r="AA21" s="25"/>
      <c r="AB21" s="87">
        <v>4</v>
      </c>
      <c r="AC21" s="88"/>
    </row>
    <row r="22" spans="1:29" ht="14.25" customHeight="1">
      <c r="A22" s="119" t="s">
        <v>23</v>
      </c>
      <c r="B22" s="118">
        <v>1</v>
      </c>
      <c r="C22" s="92"/>
      <c r="D22" s="93"/>
      <c r="E22" s="94"/>
      <c r="F22" s="61">
        <f t="shared" si="0"/>
        <v>0</v>
      </c>
      <c r="G22" s="62">
        <f t="shared" si="1"/>
        <v>0</v>
      </c>
      <c r="H22" s="92"/>
      <c r="I22" s="93"/>
      <c r="J22" s="94"/>
      <c r="K22" s="63">
        <f t="shared" si="2"/>
        <v>0</v>
      </c>
      <c r="L22" s="64">
        <f t="shared" si="3"/>
        <v>0</v>
      </c>
      <c r="M22" s="92"/>
      <c r="N22" s="93"/>
      <c r="O22" s="94"/>
      <c r="P22" s="61">
        <f t="shared" si="4"/>
        <v>0</v>
      </c>
      <c r="Q22" s="65">
        <f t="shared" si="5"/>
        <v>0</v>
      </c>
      <c r="R22" s="95"/>
      <c r="S22" s="96">
        <v>2</v>
      </c>
      <c r="T22" s="97"/>
      <c r="V22" s="83" t="s">
        <v>22</v>
      </c>
      <c r="W22" s="84">
        <v>3</v>
      </c>
      <c r="X22" s="85"/>
      <c r="Y22" s="85"/>
      <c r="Z22" s="86"/>
      <c r="AA22" s="25"/>
      <c r="AB22" s="87">
        <v>7</v>
      </c>
      <c r="AC22" s="88"/>
    </row>
    <row r="23" spans="1:29" ht="14.25" customHeight="1">
      <c r="A23" s="120" t="s">
        <v>24</v>
      </c>
      <c r="B23" s="116">
        <v>0.25</v>
      </c>
      <c r="C23" s="58"/>
      <c r="D23" s="59"/>
      <c r="E23" s="60"/>
      <c r="F23" s="61">
        <f t="shared" si="0"/>
        <v>0</v>
      </c>
      <c r="G23" s="62">
        <f t="shared" si="1"/>
        <v>0</v>
      </c>
      <c r="H23" s="58"/>
      <c r="I23" s="59"/>
      <c r="J23" s="60"/>
      <c r="K23" s="63">
        <f t="shared" si="2"/>
        <v>0</v>
      </c>
      <c r="L23" s="64">
        <f t="shared" si="3"/>
        <v>0</v>
      </c>
      <c r="M23" s="58"/>
      <c r="N23" s="59"/>
      <c r="O23" s="60"/>
      <c r="P23" s="61">
        <f t="shared" si="4"/>
        <v>0</v>
      </c>
      <c r="Q23" s="65">
        <f t="shared" si="5"/>
        <v>0</v>
      </c>
      <c r="R23" s="100"/>
      <c r="S23" s="101">
        <v>0.25</v>
      </c>
      <c r="T23" s="102"/>
      <c r="V23" s="104" t="s">
        <v>22</v>
      </c>
      <c r="W23" s="105">
        <v>5</v>
      </c>
      <c r="X23" s="106"/>
      <c r="Y23" s="106"/>
      <c r="Z23" s="107"/>
      <c r="AA23" s="25"/>
      <c r="AB23" s="108">
        <v>12</v>
      </c>
      <c r="AC23" s="109"/>
    </row>
    <row r="24" spans="1:29" ht="14.25" customHeight="1">
      <c r="A24" s="119" t="s">
        <v>24</v>
      </c>
      <c r="B24" s="118">
        <v>0.75</v>
      </c>
      <c r="C24" s="77"/>
      <c r="D24" s="78"/>
      <c r="E24" s="79"/>
      <c r="F24" s="61">
        <f t="shared" si="0"/>
        <v>0</v>
      </c>
      <c r="G24" s="62">
        <f t="shared" si="1"/>
        <v>0</v>
      </c>
      <c r="H24" s="77"/>
      <c r="I24" s="78"/>
      <c r="J24" s="79"/>
      <c r="K24" s="63">
        <f t="shared" si="2"/>
        <v>0</v>
      </c>
      <c r="L24" s="64">
        <f t="shared" si="3"/>
        <v>0</v>
      </c>
      <c r="M24" s="77"/>
      <c r="N24" s="78"/>
      <c r="O24" s="79"/>
      <c r="P24" s="61">
        <f t="shared" si="4"/>
        <v>0</v>
      </c>
      <c r="Q24" s="65">
        <f t="shared" si="5"/>
        <v>0</v>
      </c>
      <c r="R24" s="80"/>
      <c r="S24" s="81">
        <v>1</v>
      </c>
      <c r="T24" s="82"/>
      <c r="V24" s="69" t="s">
        <v>25</v>
      </c>
      <c r="W24" s="70">
        <v>0.25</v>
      </c>
      <c r="X24" s="71"/>
      <c r="Y24" s="71"/>
      <c r="Z24" s="72"/>
      <c r="AA24" s="25"/>
      <c r="AB24" s="110">
        <v>0.25</v>
      </c>
      <c r="AC24" s="111"/>
    </row>
    <row r="25" spans="1:29" ht="14.25" customHeight="1">
      <c r="A25" s="119" t="s">
        <v>24</v>
      </c>
      <c r="B25" s="118">
        <v>1</v>
      </c>
      <c r="C25" s="92"/>
      <c r="D25" s="93"/>
      <c r="E25" s="94"/>
      <c r="F25" s="61">
        <f t="shared" si="0"/>
        <v>0</v>
      </c>
      <c r="G25" s="62">
        <f t="shared" si="1"/>
        <v>0</v>
      </c>
      <c r="H25" s="92"/>
      <c r="I25" s="93"/>
      <c r="J25" s="94"/>
      <c r="K25" s="63">
        <f t="shared" si="2"/>
        <v>0</v>
      </c>
      <c r="L25" s="64">
        <f t="shared" si="3"/>
        <v>0</v>
      </c>
      <c r="M25" s="92"/>
      <c r="N25" s="93"/>
      <c r="O25" s="94"/>
      <c r="P25" s="61">
        <f t="shared" si="4"/>
        <v>0</v>
      </c>
      <c r="Q25" s="65">
        <f t="shared" si="5"/>
        <v>0</v>
      </c>
      <c r="R25" s="95"/>
      <c r="S25" s="96">
        <v>2</v>
      </c>
      <c r="T25" s="97"/>
      <c r="V25" s="83" t="s">
        <v>25</v>
      </c>
      <c r="W25" s="84">
        <v>0.5</v>
      </c>
      <c r="X25" s="85"/>
      <c r="Y25" s="85"/>
      <c r="Z25" s="86"/>
      <c r="AA25" s="25"/>
      <c r="AB25" s="87">
        <v>0.75</v>
      </c>
      <c r="AC25" s="88"/>
    </row>
    <row r="26" spans="1:29" ht="14.25" customHeight="1">
      <c r="A26" s="115" t="s">
        <v>26</v>
      </c>
      <c r="B26" s="116">
        <v>0.25</v>
      </c>
      <c r="C26" s="58"/>
      <c r="D26" s="59"/>
      <c r="E26" s="60"/>
      <c r="F26" s="61">
        <f t="shared" si="0"/>
        <v>0</v>
      </c>
      <c r="G26" s="62">
        <f t="shared" si="1"/>
        <v>0</v>
      </c>
      <c r="H26" s="58"/>
      <c r="I26" s="59"/>
      <c r="J26" s="60"/>
      <c r="K26" s="63">
        <f t="shared" si="2"/>
        <v>0</v>
      </c>
      <c r="L26" s="64">
        <f t="shared" si="3"/>
        <v>0</v>
      </c>
      <c r="M26" s="58"/>
      <c r="N26" s="59"/>
      <c r="O26" s="60"/>
      <c r="P26" s="61">
        <f t="shared" si="4"/>
        <v>0</v>
      </c>
      <c r="Q26" s="65">
        <f t="shared" si="5"/>
        <v>0</v>
      </c>
      <c r="R26" s="100"/>
      <c r="S26" s="101">
        <v>0.25</v>
      </c>
      <c r="T26" s="102"/>
      <c r="V26" s="83" t="s">
        <v>25</v>
      </c>
      <c r="W26" s="84">
        <v>0.75</v>
      </c>
      <c r="X26" s="85"/>
      <c r="Y26" s="85"/>
      <c r="Z26" s="86"/>
      <c r="AA26" s="25"/>
      <c r="AB26" s="87">
        <v>1.5</v>
      </c>
      <c r="AC26" s="88"/>
    </row>
    <row r="27" spans="1:29" ht="14.25" customHeight="1">
      <c r="A27" s="103" t="s">
        <v>26</v>
      </c>
      <c r="B27" s="118">
        <v>0.75</v>
      </c>
      <c r="C27" s="77"/>
      <c r="D27" s="78"/>
      <c r="E27" s="79"/>
      <c r="F27" s="61">
        <f t="shared" si="0"/>
        <v>0</v>
      </c>
      <c r="G27" s="62">
        <f t="shared" si="1"/>
        <v>0</v>
      </c>
      <c r="H27" s="77"/>
      <c r="I27" s="78"/>
      <c r="J27" s="79"/>
      <c r="K27" s="63">
        <f t="shared" si="2"/>
        <v>0</v>
      </c>
      <c r="L27" s="64">
        <f t="shared" si="3"/>
        <v>0</v>
      </c>
      <c r="M27" s="77"/>
      <c r="N27" s="78"/>
      <c r="O27" s="79"/>
      <c r="P27" s="61">
        <f t="shared" si="4"/>
        <v>0</v>
      </c>
      <c r="Q27" s="65">
        <f t="shared" si="5"/>
        <v>0</v>
      </c>
      <c r="R27" s="80"/>
      <c r="S27" s="81">
        <v>1</v>
      </c>
      <c r="T27" s="82"/>
      <c r="V27" s="83" t="s">
        <v>25</v>
      </c>
      <c r="W27" s="84">
        <v>1</v>
      </c>
      <c r="X27" s="85"/>
      <c r="Y27" s="85"/>
      <c r="Z27" s="86"/>
      <c r="AA27" s="25"/>
      <c r="AB27" s="87">
        <v>2.5</v>
      </c>
      <c r="AC27" s="88"/>
    </row>
    <row r="28" spans="1:29" ht="14.25" customHeight="1">
      <c r="A28" s="121" t="s">
        <v>26</v>
      </c>
      <c r="B28" s="122">
        <v>1</v>
      </c>
      <c r="C28" s="92"/>
      <c r="D28" s="93"/>
      <c r="E28" s="94"/>
      <c r="F28" s="61">
        <f t="shared" si="0"/>
        <v>0</v>
      </c>
      <c r="G28" s="62">
        <f t="shared" si="1"/>
        <v>0</v>
      </c>
      <c r="H28" s="92"/>
      <c r="I28" s="93"/>
      <c r="J28" s="94"/>
      <c r="K28" s="63">
        <f t="shared" si="2"/>
        <v>0</v>
      </c>
      <c r="L28" s="64">
        <f t="shared" si="3"/>
        <v>0</v>
      </c>
      <c r="M28" s="92"/>
      <c r="N28" s="93"/>
      <c r="O28" s="94"/>
      <c r="P28" s="61">
        <f t="shared" si="4"/>
        <v>0</v>
      </c>
      <c r="Q28" s="65">
        <f t="shared" si="5"/>
        <v>0</v>
      </c>
      <c r="R28" s="95"/>
      <c r="S28" s="96">
        <v>2</v>
      </c>
      <c r="T28" s="97"/>
      <c r="V28" s="104" t="s">
        <v>25</v>
      </c>
      <c r="W28" s="105">
        <v>1.5</v>
      </c>
      <c r="X28" s="106"/>
      <c r="Y28" s="106"/>
      <c r="Z28" s="107"/>
      <c r="AA28" s="25"/>
      <c r="AB28" s="123">
        <v>4</v>
      </c>
      <c r="AC28" s="109"/>
    </row>
    <row r="29" spans="1:29" ht="14.25" customHeight="1">
      <c r="A29" s="115" t="s">
        <v>27</v>
      </c>
      <c r="B29" s="124">
        <v>0.25</v>
      </c>
      <c r="C29" s="58"/>
      <c r="D29" s="59"/>
      <c r="E29" s="60"/>
      <c r="F29" s="61">
        <f t="shared" si="0"/>
        <v>0</v>
      </c>
      <c r="G29" s="62">
        <f t="shared" si="1"/>
        <v>0</v>
      </c>
      <c r="H29" s="58"/>
      <c r="I29" s="59"/>
      <c r="J29" s="60"/>
      <c r="K29" s="63">
        <f t="shared" si="2"/>
        <v>0</v>
      </c>
      <c r="L29" s="64">
        <f t="shared" si="3"/>
        <v>0</v>
      </c>
      <c r="M29" s="58"/>
      <c r="N29" s="59"/>
      <c r="O29" s="60"/>
      <c r="P29" s="61">
        <f t="shared" si="4"/>
        <v>0</v>
      </c>
      <c r="Q29" s="65">
        <f t="shared" si="5"/>
        <v>0</v>
      </c>
      <c r="R29" s="100"/>
      <c r="S29" s="101">
        <v>0.25</v>
      </c>
      <c r="T29" s="102"/>
      <c r="V29" s="69" t="s">
        <v>28</v>
      </c>
      <c r="W29" s="70">
        <v>0.25</v>
      </c>
      <c r="X29" s="71"/>
      <c r="Y29" s="71"/>
      <c r="Z29" s="72"/>
      <c r="AA29" s="25"/>
      <c r="AB29" s="110">
        <v>0.25</v>
      </c>
      <c r="AC29" s="111"/>
    </row>
    <row r="30" spans="1:29" ht="14.25" customHeight="1">
      <c r="A30" s="119" t="s">
        <v>27</v>
      </c>
      <c r="B30" s="118">
        <v>0.75</v>
      </c>
      <c r="C30" s="77"/>
      <c r="D30" s="78"/>
      <c r="E30" s="79"/>
      <c r="F30" s="61">
        <f t="shared" si="0"/>
        <v>0</v>
      </c>
      <c r="G30" s="62">
        <f t="shared" si="1"/>
        <v>0</v>
      </c>
      <c r="H30" s="77"/>
      <c r="I30" s="78"/>
      <c r="J30" s="79"/>
      <c r="K30" s="63">
        <f t="shared" si="2"/>
        <v>0</v>
      </c>
      <c r="L30" s="64">
        <f t="shared" si="3"/>
        <v>0</v>
      </c>
      <c r="M30" s="77"/>
      <c r="N30" s="78"/>
      <c r="O30" s="79"/>
      <c r="P30" s="61">
        <f t="shared" si="4"/>
        <v>0</v>
      </c>
      <c r="Q30" s="65">
        <f t="shared" si="5"/>
        <v>0</v>
      </c>
      <c r="R30" s="80"/>
      <c r="S30" s="81">
        <v>1</v>
      </c>
      <c r="T30" s="82"/>
      <c r="V30" s="83" t="s">
        <v>28</v>
      </c>
      <c r="W30" s="84">
        <v>0.5</v>
      </c>
      <c r="X30" s="85"/>
      <c r="Y30" s="85"/>
      <c r="Z30" s="86"/>
      <c r="AA30" s="25"/>
      <c r="AB30" s="87">
        <v>0.75</v>
      </c>
      <c r="AC30" s="88"/>
    </row>
    <row r="31" spans="1:29" ht="14.25" customHeight="1">
      <c r="A31" s="125" t="s">
        <v>27</v>
      </c>
      <c r="B31" s="122">
        <v>1</v>
      </c>
      <c r="C31" s="92"/>
      <c r="D31" s="93"/>
      <c r="E31" s="94"/>
      <c r="F31" s="61">
        <f t="shared" si="0"/>
        <v>0</v>
      </c>
      <c r="G31" s="62">
        <f t="shared" si="1"/>
        <v>0</v>
      </c>
      <c r="H31" s="92"/>
      <c r="I31" s="93"/>
      <c r="J31" s="94"/>
      <c r="K31" s="63">
        <f t="shared" si="2"/>
        <v>0</v>
      </c>
      <c r="L31" s="64">
        <f t="shared" si="3"/>
        <v>0</v>
      </c>
      <c r="M31" s="92"/>
      <c r="N31" s="93"/>
      <c r="O31" s="94"/>
      <c r="P31" s="61">
        <f t="shared" si="4"/>
        <v>0</v>
      </c>
      <c r="Q31" s="65">
        <f t="shared" si="5"/>
        <v>0</v>
      </c>
      <c r="R31" s="95"/>
      <c r="S31" s="96">
        <v>2</v>
      </c>
      <c r="T31" s="97"/>
      <c r="V31" s="83" t="s">
        <v>28</v>
      </c>
      <c r="W31" s="84">
        <v>0.75</v>
      </c>
      <c r="X31" s="85"/>
      <c r="Y31" s="85"/>
      <c r="Z31" s="86"/>
      <c r="AA31" s="25"/>
      <c r="AB31" s="87">
        <v>1.5</v>
      </c>
      <c r="AC31" s="88"/>
    </row>
    <row r="32" spans="1:29" ht="14.25" customHeight="1">
      <c r="A32" s="115" t="s">
        <v>29</v>
      </c>
      <c r="B32" s="124">
        <v>0.25</v>
      </c>
      <c r="C32" s="58"/>
      <c r="D32" s="59"/>
      <c r="E32" s="60"/>
      <c r="F32" s="61">
        <f t="shared" si="0"/>
        <v>0</v>
      </c>
      <c r="G32" s="62">
        <f t="shared" si="1"/>
        <v>0</v>
      </c>
      <c r="H32" s="58"/>
      <c r="I32" s="59"/>
      <c r="J32" s="60"/>
      <c r="K32" s="63">
        <f t="shared" si="2"/>
        <v>0</v>
      </c>
      <c r="L32" s="64">
        <f t="shared" si="3"/>
        <v>0</v>
      </c>
      <c r="M32" s="58"/>
      <c r="N32" s="59"/>
      <c r="O32" s="60"/>
      <c r="P32" s="61">
        <f t="shared" si="4"/>
        <v>0</v>
      </c>
      <c r="Q32" s="65">
        <f t="shared" si="5"/>
        <v>0</v>
      </c>
      <c r="R32" s="100"/>
      <c r="S32" s="101">
        <v>0.25</v>
      </c>
      <c r="T32" s="102"/>
      <c r="V32" s="104" t="s">
        <v>28</v>
      </c>
      <c r="W32" s="105">
        <v>1</v>
      </c>
      <c r="X32" s="106"/>
      <c r="Y32" s="106"/>
      <c r="Z32" s="107"/>
      <c r="AA32" s="25"/>
      <c r="AB32" s="123">
        <v>2.5</v>
      </c>
      <c r="AC32" s="109"/>
    </row>
    <row r="33" spans="1:29" ht="14.25" customHeight="1">
      <c r="A33" s="119" t="s">
        <v>29</v>
      </c>
      <c r="B33" s="118">
        <v>0.75</v>
      </c>
      <c r="C33" s="77"/>
      <c r="D33" s="78"/>
      <c r="E33" s="79"/>
      <c r="F33" s="61">
        <f t="shared" si="0"/>
        <v>0</v>
      </c>
      <c r="G33" s="62">
        <f t="shared" si="1"/>
        <v>0</v>
      </c>
      <c r="H33" s="77"/>
      <c r="I33" s="78"/>
      <c r="J33" s="79"/>
      <c r="K33" s="63">
        <f t="shared" si="2"/>
        <v>0</v>
      </c>
      <c r="L33" s="64">
        <f t="shared" si="3"/>
        <v>0</v>
      </c>
      <c r="M33" s="77"/>
      <c r="N33" s="78"/>
      <c r="O33" s="79"/>
      <c r="P33" s="61">
        <f t="shared" si="4"/>
        <v>0</v>
      </c>
      <c r="Q33" s="65">
        <f t="shared" si="5"/>
        <v>0</v>
      </c>
      <c r="R33" s="80"/>
      <c r="S33" s="81">
        <v>1</v>
      </c>
      <c r="T33" s="82"/>
      <c r="V33" s="69" t="s">
        <v>30</v>
      </c>
      <c r="W33" s="70">
        <v>0.25</v>
      </c>
      <c r="X33" s="71"/>
      <c r="Y33" s="71"/>
      <c r="Z33" s="72"/>
      <c r="AA33" s="25"/>
      <c r="AB33" s="110">
        <v>0.25</v>
      </c>
      <c r="AC33" s="111"/>
    </row>
    <row r="34" spans="1:29" ht="14.25" customHeight="1">
      <c r="A34" s="125" t="s">
        <v>29</v>
      </c>
      <c r="B34" s="122">
        <v>1</v>
      </c>
      <c r="C34" s="92"/>
      <c r="D34" s="93"/>
      <c r="E34" s="94"/>
      <c r="F34" s="61">
        <f t="shared" si="0"/>
        <v>0</v>
      </c>
      <c r="G34" s="62">
        <f t="shared" si="1"/>
        <v>0</v>
      </c>
      <c r="H34" s="92"/>
      <c r="I34" s="93"/>
      <c r="J34" s="94"/>
      <c r="K34" s="63">
        <f t="shared" si="2"/>
        <v>0</v>
      </c>
      <c r="L34" s="64">
        <f t="shared" si="3"/>
        <v>0</v>
      </c>
      <c r="M34" s="92"/>
      <c r="N34" s="93"/>
      <c r="O34" s="94"/>
      <c r="P34" s="61">
        <f t="shared" si="4"/>
        <v>0</v>
      </c>
      <c r="Q34" s="65">
        <f t="shared" si="5"/>
        <v>0</v>
      </c>
      <c r="R34" s="95"/>
      <c r="S34" s="96">
        <v>2</v>
      </c>
      <c r="T34" s="97"/>
      <c r="V34" s="83" t="s">
        <v>30</v>
      </c>
      <c r="W34" s="84">
        <v>0.5</v>
      </c>
      <c r="X34" s="85"/>
      <c r="Y34" s="85"/>
      <c r="Z34" s="86"/>
      <c r="AA34" s="25"/>
      <c r="AB34" s="87">
        <v>0.75</v>
      </c>
      <c r="AC34" s="88"/>
    </row>
    <row r="35" spans="1:29" ht="14.25" customHeight="1">
      <c r="A35" s="115" t="s">
        <v>31</v>
      </c>
      <c r="B35" s="124">
        <v>0.25</v>
      </c>
      <c r="C35" s="58"/>
      <c r="D35" s="59"/>
      <c r="E35" s="60"/>
      <c r="F35" s="61">
        <f t="shared" si="0"/>
        <v>0</v>
      </c>
      <c r="G35" s="62">
        <f t="shared" si="1"/>
        <v>0</v>
      </c>
      <c r="H35" s="58"/>
      <c r="I35" s="59"/>
      <c r="J35" s="60"/>
      <c r="K35" s="63">
        <f t="shared" si="2"/>
        <v>0</v>
      </c>
      <c r="L35" s="64">
        <f t="shared" si="3"/>
        <v>0</v>
      </c>
      <c r="M35" s="58"/>
      <c r="N35" s="59"/>
      <c r="O35" s="60"/>
      <c r="P35" s="61">
        <f t="shared" si="4"/>
        <v>0</v>
      </c>
      <c r="Q35" s="65">
        <f t="shared" si="5"/>
        <v>0</v>
      </c>
      <c r="R35" s="100"/>
      <c r="S35" s="101">
        <v>0.25</v>
      </c>
      <c r="T35" s="102"/>
      <c r="V35" s="83" t="s">
        <v>30</v>
      </c>
      <c r="W35" s="84">
        <v>0.75</v>
      </c>
      <c r="X35" s="85"/>
      <c r="Y35" s="85"/>
      <c r="Z35" s="86"/>
      <c r="AA35" s="25"/>
      <c r="AB35" s="87">
        <v>1.5</v>
      </c>
      <c r="AC35" s="88"/>
    </row>
    <row r="36" spans="1:29" ht="14.25" customHeight="1">
      <c r="A36" s="119" t="s">
        <v>31</v>
      </c>
      <c r="B36" s="118">
        <v>0.75</v>
      </c>
      <c r="C36" s="77"/>
      <c r="D36" s="78"/>
      <c r="E36" s="79"/>
      <c r="F36" s="61">
        <f t="shared" si="0"/>
        <v>0</v>
      </c>
      <c r="G36" s="62">
        <f t="shared" si="1"/>
        <v>0</v>
      </c>
      <c r="H36" s="77"/>
      <c r="I36" s="78"/>
      <c r="J36" s="79"/>
      <c r="K36" s="63">
        <f t="shared" si="2"/>
        <v>0</v>
      </c>
      <c r="L36" s="64">
        <f t="shared" si="3"/>
        <v>0</v>
      </c>
      <c r="M36" s="77"/>
      <c r="N36" s="78"/>
      <c r="O36" s="79"/>
      <c r="P36" s="61">
        <f t="shared" si="4"/>
        <v>0</v>
      </c>
      <c r="Q36" s="65">
        <f t="shared" si="5"/>
        <v>0</v>
      </c>
      <c r="R36" s="80"/>
      <c r="S36" s="81">
        <v>1</v>
      </c>
      <c r="T36" s="82"/>
      <c r="V36" s="104" t="s">
        <v>30</v>
      </c>
      <c r="W36" s="105">
        <v>1</v>
      </c>
      <c r="X36" s="106"/>
      <c r="Y36" s="106"/>
      <c r="Z36" s="107"/>
      <c r="AA36" s="25"/>
      <c r="AB36" s="123">
        <v>2.5</v>
      </c>
      <c r="AC36" s="109"/>
    </row>
    <row r="37" spans="1:29" ht="14.25" customHeight="1">
      <c r="A37" s="125" t="s">
        <v>31</v>
      </c>
      <c r="B37" s="122">
        <v>1</v>
      </c>
      <c r="C37" s="92"/>
      <c r="D37" s="93"/>
      <c r="E37" s="94"/>
      <c r="F37" s="61">
        <f t="shared" si="0"/>
        <v>0</v>
      </c>
      <c r="G37" s="62">
        <f t="shared" si="1"/>
        <v>0</v>
      </c>
      <c r="H37" s="92"/>
      <c r="I37" s="93"/>
      <c r="J37" s="94"/>
      <c r="K37" s="63">
        <f t="shared" si="2"/>
        <v>0</v>
      </c>
      <c r="L37" s="64">
        <f t="shared" si="3"/>
        <v>0</v>
      </c>
      <c r="M37" s="92"/>
      <c r="N37" s="93"/>
      <c r="O37" s="94"/>
      <c r="P37" s="61">
        <f t="shared" si="4"/>
        <v>0</v>
      </c>
      <c r="Q37" s="65">
        <f t="shared" si="5"/>
        <v>0</v>
      </c>
      <c r="R37" s="95"/>
      <c r="S37" s="96">
        <v>2</v>
      </c>
      <c r="T37" s="97"/>
      <c r="V37" s="69" t="s">
        <v>32</v>
      </c>
      <c r="W37" s="70">
        <v>0.25</v>
      </c>
      <c r="X37" s="71"/>
      <c r="Y37" s="71"/>
      <c r="Z37" s="72"/>
      <c r="AA37" s="25"/>
      <c r="AB37" s="110">
        <v>0.25</v>
      </c>
      <c r="AC37" s="111"/>
    </row>
    <row r="38" spans="1:29" ht="14.25" customHeight="1">
      <c r="A38" s="115" t="s">
        <v>33</v>
      </c>
      <c r="B38" s="124">
        <v>0.25</v>
      </c>
      <c r="C38" s="58"/>
      <c r="D38" s="59"/>
      <c r="E38" s="60"/>
      <c r="F38" s="61">
        <f t="shared" si="0"/>
        <v>0</v>
      </c>
      <c r="G38" s="62">
        <f t="shared" si="1"/>
        <v>0</v>
      </c>
      <c r="H38" s="58"/>
      <c r="I38" s="59"/>
      <c r="J38" s="60"/>
      <c r="K38" s="63">
        <f t="shared" si="2"/>
        <v>0</v>
      </c>
      <c r="L38" s="64">
        <f t="shared" si="3"/>
        <v>0</v>
      </c>
      <c r="M38" s="58"/>
      <c r="N38" s="59"/>
      <c r="O38" s="60"/>
      <c r="P38" s="61">
        <f t="shared" si="4"/>
        <v>0</v>
      </c>
      <c r="Q38" s="65">
        <f t="shared" si="5"/>
        <v>0</v>
      </c>
      <c r="R38" s="100"/>
      <c r="S38" s="101">
        <v>0.25</v>
      </c>
      <c r="T38" s="102"/>
      <c r="V38" s="83" t="s">
        <v>32</v>
      </c>
      <c r="W38" s="84">
        <v>0.5</v>
      </c>
      <c r="X38" s="85"/>
      <c r="Y38" s="85"/>
      <c r="Z38" s="86"/>
      <c r="AA38" s="25"/>
      <c r="AB38" s="87">
        <v>0.75</v>
      </c>
      <c r="AC38" s="88"/>
    </row>
    <row r="39" spans="1:29" ht="14.25" customHeight="1">
      <c r="A39" s="119" t="s">
        <v>33</v>
      </c>
      <c r="B39" s="118">
        <v>0.75</v>
      </c>
      <c r="C39" s="77"/>
      <c r="D39" s="78"/>
      <c r="E39" s="79"/>
      <c r="F39" s="61">
        <f t="shared" si="0"/>
        <v>0</v>
      </c>
      <c r="G39" s="62">
        <f t="shared" si="1"/>
        <v>0</v>
      </c>
      <c r="H39" s="77"/>
      <c r="I39" s="78"/>
      <c r="J39" s="79"/>
      <c r="K39" s="63">
        <f t="shared" si="2"/>
        <v>0</v>
      </c>
      <c r="L39" s="64">
        <f t="shared" si="3"/>
        <v>0</v>
      </c>
      <c r="M39" s="77"/>
      <c r="N39" s="78"/>
      <c r="O39" s="79"/>
      <c r="P39" s="61">
        <f t="shared" si="4"/>
        <v>0</v>
      </c>
      <c r="Q39" s="65">
        <f t="shared" si="5"/>
        <v>0</v>
      </c>
      <c r="R39" s="80"/>
      <c r="S39" s="81">
        <v>1</v>
      </c>
      <c r="T39" s="82"/>
      <c r="V39" s="83" t="s">
        <v>32</v>
      </c>
      <c r="W39" s="84">
        <v>0.75</v>
      </c>
      <c r="X39" s="85"/>
      <c r="Y39" s="85"/>
      <c r="Z39" s="86"/>
      <c r="AA39" s="25"/>
      <c r="AB39" s="87">
        <v>1.5</v>
      </c>
      <c r="AC39" s="88"/>
    </row>
    <row r="40" spans="1:29" ht="14.25" customHeight="1">
      <c r="A40" s="126" t="s">
        <v>33</v>
      </c>
      <c r="B40" s="127">
        <v>1</v>
      </c>
      <c r="C40" s="92"/>
      <c r="D40" s="93"/>
      <c r="E40" s="94"/>
      <c r="F40" s="61">
        <f t="shared" si="0"/>
        <v>0</v>
      </c>
      <c r="G40" s="62">
        <f t="shared" si="1"/>
        <v>0</v>
      </c>
      <c r="H40" s="92"/>
      <c r="I40" s="93"/>
      <c r="J40" s="94"/>
      <c r="K40" s="63">
        <f t="shared" si="2"/>
        <v>0</v>
      </c>
      <c r="L40" s="64">
        <f t="shared" si="3"/>
        <v>0</v>
      </c>
      <c r="M40" s="92"/>
      <c r="N40" s="93"/>
      <c r="O40" s="94"/>
      <c r="P40" s="61">
        <f t="shared" si="4"/>
        <v>0</v>
      </c>
      <c r="Q40" s="65">
        <f t="shared" si="5"/>
        <v>0</v>
      </c>
      <c r="R40" s="95"/>
      <c r="S40" s="96">
        <v>2</v>
      </c>
      <c r="T40" s="97"/>
      <c r="V40" s="104" t="s">
        <v>32</v>
      </c>
      <c r="W40" s="105">
        <v>1</v>
      </c>
      <c r="X40" s="106"/>
      <c r="Y40" s="106"/>
      <c r="Z40" s="107"/>
      <c r="AA40" s="25"/>
      <c r="AB40" s="123">
        <v>2.5</v>
      </c>
      <c r="AC40" s="109"/>
    </row>
    <row r="41" spans="1:29" ht="14.25" customHeight="1">
      <c r="A41" s="121" t="s">
        <v>34</v>
      </c>
      <c r="B41" s="128">
        <v>0.25</v>
      </c>
      <c r="C41" s="58"/>
      <c r="D41" s="59"/>
      <c r="E41" s="60"/>
      <c r="F41" s="61">
        <f t="shared" si="0"/>
        <v>0</v>
      </c>
      <c r="G41" s="62">
        <f t="shared" si="1"/>
        <v>0</v>
      </c>
      <c r="H41" s="58"/>
      <c r="I41" s="59"/>
      <c r="J41" s="60"/>
      <c r="K41" s="63">
        <f t="shared" si="2"/>
        <v>0</v>
      </c>
      <c r="L41" s="64">
        <f t="shared" si="3"/>
        <v>0</v>
      </c>
      <c r="M41" s="58"/>
      <c r="N41" s="59"/>
      <c r="O41" s="60"/>
      <c r="P41" s="61">
        <f t="shared" si="4"/>
        <v>0</v>
      </c>
      <c r="Q41" s="65">
        <f t="shared" si="5"/>
        <v>0</v>
      </c>
      <c r="R41" s="100"/>
      <c r="S41" s="129">
        <v>0.25</v>
      </c>
      <c r="T41" s="130"/>
      <c r="V41" s="131" t="s">
        <v>35</v>
      </c>
      <c r="W41" s="70">
        <v>0.25</v>
      </c>
      <c r="X41" s="71"/>
      <c r="Y41" s="71"/>
      <c r="Z41" s="72"/>
      <c r="AA41" s="25"/>
      <c r="AB41" s="110">
        <v>0.25</v>
      </c>
      <c r="AC41" s="111"/>
    </row>
    <row r="42" spans="1:29" ht="14.25" customHeight="1">
      <c r="A42" s="132" t="s">
        <v>34</v>
      </c>
      <c r="B42" s="127">
        <v>0.75</v>
      </c>
      <c r="C42" s="92"/>
      <c r="D42" s="93"/>
      <c r="E42" s="94"/>
      <c r="F42" s="61">
        <f t="shared" si="0"/>
        <v>0</v>
      </c>
      <c r="G42" s="62">
        <f t="shared" si="1"/>
        <v>0</v>
      </c>
      <c r="H42" s="92"/>
      <c r="I42" s="93"/>
      <c r="J42" s="94"/>
      <c r="K42" s="63">
        <f t="shared" si="2"/>
        <v>0</v>
      </c>
      <c r="L42" s="64">
        <f t="shared" si="3"/>
        <v>0</v>
      </c>
      <c r="M42" s="92"/>
      <c r="N42" s="93"/>
      <c r="O42" s="94"/>
      <c r="P42" s="61">
        <f t="shared" si="4"/>
        <v>0</v>
      </c>
      <c r="Q42" s="65">
        <f t="shared" si="5"/>
        <v>0</v>
      </c>
      <c r="R42" s="95"/>
      <c r="S42" s="133">
        <v>1</v>
      </c>
      <c r="T42" s="134"/>
      <c r="V42" s="135" t="s">
        <v>35</v>
      </c>
      <c r="W42" s="84">
        <v>0.5</v>
      </c>
      <c r="X42" s="85"/>
      <c r="Y42" s="85"/>
      <c r="Z42" s="86"/>
      <c r="AA42" s="25"/>
      <c r="AB42" s="87">
        <v>0.75</v>
      </c>
      <c r="AC42" s="88"/>
    </row>
    <row r="43" spans="1:29" ht="14.25" customHeight="1">
      <c r="A43" s="121" t="s">
        <v>36</v>
      </c>
      <c r="B43" s="128">
        <v>0.25</v>
      </c>
      <c r="C43" s="58"/>
      <c r="D43" s="59"/>
      <c r="E43" s="60"/>
      <c r="F43" s="61">
        <f t="shared" si="0"/>
        <v>0</v>
      </c>
      <c r="G43" s="62">
        <f t="shared" si="1"/>
        <v>0</v>
      </c>
      <c r="H43" s="58"/>
      <c r="I43" s="59"/>
      <c r="J43" s="60"/>
      <c r="K43" s="63">
        <f t="shared" si="2"/>
        <v>0</v>
      </c>
      <c r="L43" s="64">
        <f t="shared" si="3"/>
        <v>0</v>
      </c>
      <c r="M43" s="58"/>
      <c r="N43" s="59"/>
      <c r="O43" s="60"/>
      <c r="P43" s="61">
        <f t="shared" si="4"/>
        <v>0</v>
      </c>
      <c r="Q43" s="65">
        <f t="shared" si="5"/>
        <v>0</v>
      </c>
      <c r="R43" s="100"/>
      <c r="S43" s="101">
        <v>0.25</v>
      </c>
      <c r="T43" s="102"/>
      <c r="V43" s="136" t="s">
        <v>35</v>
      </c>
      <c r="W43" s="105">
        <v>0.75</v>
      </c>
      <c r="X43" s="106"/>
      <c r="Y43" s="106"/>
      <c r="Z43" s="107"/>
      <c r="AA43" s="25"/>
      <c r="AB43" s="123">
        <v>1.5</v>
      </c>
      <c r="AC43" s="109"/>
    </row>
    <row r="44" spans="1:29" ht="14.25" customHeight="1">
      <c r="A44" s="132" t="s">
        <v>36</v>
      </c>
      <c r="B44" s="127">
        <v>0.75</v>
      </c>
      <c r="C44" s="92"/>
      <c r="D44" s="93"/>
      <c r="E44" s="94"/>
      <c r="F44" s="61">
        <f t="shared" si="0"/>
        <v>0</v>
      </c>
      <c r="G44" s="62">
        <f t="shared" si="1"/>
        <v>0</v>
      </c>
      <c r="H44" s="92"/>
      <c r="I44" s="93"/>
      <c r="J44" s="94"/>
      <c r="K44" s="63">
        <f t="shared" si="2"/>
        <v>0</v>
      </c>
      <c r="L44" s="64">
        <f t="shared" si="3"/>
        <v>0</v>
      </c>
      <c r="M44" s="92"/>
      <c r="N44" s="93"/>
      <c r="O44" s="94"/>
      <c r="P44" s="61">
        <f t="shared" si="4"/>
        <v>0</v>
      </c>
      <c r="Q44" s="65">
        <f t="shared" si="5"/>
        <v>0</v>
      </c>
      <c r="R44" s="95"/>
      <c r="S44" s="96">
        <v>1</v>
      </c>
      <c r="T44" s="97"/>
      <c r="V44" s="131" t="s">
        <v>37</v>
      </c>
      <c r="W44" s="70">
        <v>0.25</v>
      </c>
      <c r="X44" s="71"/>
      <c r="Y44" s="71"/>
      <c r="Z44" s="72"/>
      <c r="AA44" s="25"/>
      <c r="AB44" s="110">
        <v>0.25</v>
      </c>
      <c r="AC44" s="111"/>
    </row>
    <row r="45" spans="1:29" ht="14.25" customHeight="1">
      <c r="A45" s="121" t="s">
        <v>38</v>
      </c>
      <c r="B45" s="122">
        <v>0.25</v>
      </c>
      <c r="C45" s="58"/>
      <c r="D45" s="59"/>
      <c r="E45" s="60"/>
      <c r="F45" s="61">
        <f t="shared" si="0"/>
        <v>0</v>
      </c>
      <c r="G45" s="62">
        <f t="shared" si="1"/>
        <v>0</v>
      </c>
      <c r="H45" s="58"/>
      <c r="I45" s="59"/>
      <c r="J45" s="60"/>
      <c r="K45" s="63">
        <f t="shared" si="2"/>
        <v>0</v>
      </c>
      <c r="L45" s="64">
        <f t="shared" si="3"/>
        <v>0</v>
      </c>
      <c r="M45" s="58"/>
      <c r="N45" s="59"/>
      <c r="O45" s="60"/>
      <c r="P45" s="61">
        <f t="shared" si="4"/>
        <v>0</v>
      </c>
      <c r="Q45" s="65">
        <f t="shared" si="5"/>
        <v>0</v>
      </c>
      <c r="R45" s="100"/>
      <c r="S45" s="101">
        <v>0.25</v>
      </c>
      <c r="T45" s="102"/>
      <c r="V45" s="135" t="s">
        <v>37</v>
      </c>
      <c r="W45" s="84">
        <v>0.5</v>
      </c>
      <c r="X45" s="85"/>
      <c r="Y45" s="85"/>
      <c r="Z45" s="86"/>
      <c r="AA45" s="25"/>
      <c r="AB45" s="87">
        <v>0.75</v>
      </c>
      <c r="AC45" s="88"/>
    </row>
    <row r="46" spans="1:29" ht="14.25" customHeight="1">
      <c r="A46" s="132" t="s">
        <v>38</v>
      </c>
      <c r="B46" s="127">
        <v>0.75</v>
      </c>
      <c r="C46" s="92"/>
      <c r="D46" s="93"/>
      <c r="E46" s="94"/>
      <c r="F46" s="61">
        <f t="shared" si="0"/>
        <v>0</v>
      </c>
      <c r="G46" s="62">
        <f t="shared" si="1"/>
        <v>0</v>
      </c>
      <c r="H46" s="92"/>
      <c r="I46" s="93"/>
      <c r="J46" s="94"/>
      <c r="K46" s="63">
        <f t="shared" si="2"/>
        <v>0</v>
      </c>
      <c r="L46" s="64">
        <f t="shared" si="3"/>
        <v>0</v>
      </c>
      <c r="M46" s="92"/>
      <c r="N46" s="93"/>
      <c r="O46" s="94"/>
      <c r="P46" s="61">
        <f t="shared" si="4"/>
        <v>0</v>
      </c>
      <c r="Q46" s="65">
        <f t="shared" si="5"/>
        <v>0</v>
      </c>
      <c r="R46" s="95"/>
      <c r="S46" s="96">
        <v>1</v>
      </c>
      <c r="T46" s="97"/>
      <c r="V46" s="136" t="s">
        <v>37</v>
      </c>
      <c r="W46" s="105">
        <v>0.75</v>
      </c>
      <c r="X46" s="106"/>
      <c r="Y46" s="106"/>
      <c r="Z46" s="107"/>
      <c r="AA46" s="25"/>
      <c r="AB46" s="123">
        <v>1.5</v>
      </c>
      <c r="AC46" s="109"/>
    </row>
    <row r="47" spans="1:29" ht="14.25" customHeight="1">
      <c r="A47" s="137" t="s">
        <v>39</v>
      </c>
      <c r="B47" s="138">
        <v>0.5</v>
      </c>
      <c r="C47" s="139"/>
      <c r="D47" s="139"/>
      <c r="E47" s="140"/>
      <c r="F47" s="61">
        <f t="shared" si="0"/>
        <v>0</v>
      </c>
      <c r="G47" s="62">
        <f t="shared" si="1"/>
        <v>0</v>
      </c>
      <c r="H47" s="141"/>
      <c r="I47" s="139"/>
      <c r="J47" s="140"/>
      <c r="K47" s="63">
        <f t="shared" si="2"/>
        <v>0</v>
      </c>
      <c r="L47" s="64">
        <f t="shared" si="3"/>
        <v>0</v>
      </c>
      <c r="M47" s="141"/>
      <c r="N47" s="139"/>
      <c r="O47" s="140"/>
      <c r="P47" s="61">
        <f t="shared" si="4"/>
        <v>0</v>
      </c>
      <c r="Q47" s="65">
        <f t="shared" si="5"/>
        <v>0</v>
      </c>
      <c r="R47" s="142"/>
      <c r="S47" s="143">
        <v>0.5</v>
      </c>
      <c r="T47" s="144"/>
      <c r="V47" s="145" t="s">
        <v>40</v>
      </c>
      <c r="W47" s="70">
        <v>0.25</v>
      </c>
      <c r="X47" s="71"/>
      <c r="Y47" s="71"/>
      <c r="Z47" s="72"/>
      <c r="AA47" s="25"/>
      <c r="AB47" s="110">
        <v>0.25</v>
      </c>
      <c r="AC47" s="111"/>
    </row>
    <row r="48" spans="1:29" ht="14.25" customHeight="1">
      <c r="A48" s="137" t="s">
        <v>41</v>
      </c>
      <c r="B48" s="138">
        <v>0.5</v>
      </c>
      <c r="C48" s="139"/>
      <c r="D48" s="139"/>
      <c r="E48" s="140"/>
      <c r="F48" s="61">
        <f t="shared" si="0"/>
        <v>0</v>
      </c>
      <c r="G48" s="62">
        <f t="shared" si="1"/>
        <v>0</v>
      </c>
      <c r="H48" s="141"/>
      <c r="I48" s="139"/>
      <c r="J48" s="140"/>
      <c r="K48" s="63">
        <f t="shared" si="2"/>
        <v>0</v>
      </c>
      <c r="L48" s="64">
        <f t="shared" si="3"/>
        <v>0</v>
      </c>
      <c r="M48" s="141"/>
      <c r="N48" s="139"/>
      <c r="O48" s="140"/>
      <c r="P48" s="61">
        <f t="shared" si="4"/>
        <v>0</v>
      </c>
      <c r="Q48" s="65">
        <f t="shared" si="5"/>
        <v>0</v>
      </c>
      <c r="R48" s="142"/>
      <c r="S48" s="146">
        <v>0.5</v>
      </c>
      <c r="T48" s="144"/>
      <c r="V48" s="147" t="s">
        <v>40</v>
      </c>
      <c r="W48" s="84">
        <v>0.5</v>
      </c>
      <c r="X48" s="85"/>
      <c r="Y48" s="85"/>
      <c r="Z48" s="86"/>
      <c r="AA48" s="25"/>
      <c r="AB48" s="87">
        <v>0.75</v>
      </c>
      <c r="AC48" s="88"/>
    </row>
    <row r="49" spans="1:29" ht="14.25" customHeight="1">
      <c r="A49" s="148" t="s">
        <v>42</v>
      </c>
      <c r="B49" s="138">
        <v>0.5</v>
      </c>
      <c r="C49" s="139"/>
      <c r="D49" s="139"/>
      <c r="E49" s="140"/>
      <c r="F49" s="61">
        <f t="shared" si="0"/>
        <v>0</v>
      </c>
      <c r="G49" s="62">
        <f t="shared" si="1"/>
        <v>0</v>
      </c>
      <c r="H49" s="141"/>
      <c r="I49" s="139"/>
      <c r="J49" s="140"/>
      <c r="K49" s="63">
        <f t="shared" si="2"/>
        <v>0</v>
      </c>
      <c r="L49" s="64">
        <f t="shared" si="3"/>
        <v>0</v>
      </c>
      <c r="M49" s="141"/>
      <c r="N49" s="139"/>
      <c r="O49" s="140"/>
      <c r="P49" s="61">
        <f t="shared" si="4"/>
        <v>0</v>
      </c>
      <c r="Q49" s="65">
        <f t="shared" si="5"/>
        <v>0</v>
      </c>
      <c r="R49" s="149"/>
      <c r="S49" s="150">
        <v>0.5</v>
      </c>
      <c r="T49" s="151"/>
      <c r="V49" s="152" t="s">
        <v>40</v>
      </c>
      <c r="W49" s="105">
        <v>0.75</v>
      </c>
      <c r="X49" s="106"/>
      <c r="Y49" s="106"/>
      <c r="Z49" s="107"/>
      <c r="AA49" s="25"/>
      <c r="AB49" s="153">
        <v>1.5</v>
      </c>
      <c r="AC49" s="154"/>
    </row>
    <row r="50" spans="1:29" ht="14.25" customHeight="1">
      <c r="A50" s="155"/>
      <c r="B50" s="156"/>
      <c r="C50" s="156"/>
      <c r="D50" s="156"/>
      <c r="E50" s="156"/>
      <c r="F50" s="156"/>
      <c r="G50" s="156"/>
      <c r="H50" s="156"/>
      <c r="I50" s="156"/>
      <c r="J50" s="156"/>
      <c r="K50" s="157"/>
      <c r="L50" s="158"/>
      <c r="M50" s="159"/>
      <c r="N50" s="35"/>
      <c r="O50" s="160"/>
      <c r="P50" s="161"/>
      <c r="Q50" s="161"/>
      <c r="R50" s="162"/>
      <c r="S50" s="274"/>
      <c r="T50" s="274"/>
      <c r="V50" s="22"/>
      <c r="W50" s="22"/>
      <c r="X50" s="23"/>
      <c r="Y50" s="23"/>
      <c r="Z50" s="24"/>
      <c r="AA50" s="25"/>
      <c r="AB50" s="275"/>
      <c r="AC50" s="275"/>
    </row>
    <row r="51" spans="1:29" ht="11.25" customHeight="1">
      <c r="A51" s="276" t="s">
        <v>43</v>
      </c>
      <c r="B51" s="276"/>
      <c r="C51" s="276"/>
      <c r="D51" s="276"/>
      <c r="E51" s="277"/>
      <c r="F51" s="277"/>
      <c r="G51" s="277"/>
      <c r="H51" s="278" t="s">
        <v>44</v>
      </c>
      <c r="I51" s="278"/>
      <c r="J51" s="279"/>
      <c r="K51" s="279"/>
      <c r="L51" s="279"/>
      <c r="M51" s="280" t="s">
        <v>45</v>
      </c>
      <c r="N51" s="280"/>
      <c r="O51" s="281"/>
      <c r="P51" s="281"/>
      <c r="Q51" s="281"/>
      <c r="R51" s="163"/>
      <c r="S51" s="274"/>
      <c r="T51" s="274"/>
      <c r="V51" s="25" t="s">
        <v>16</v>
      </c>
      <c r="W51" s="21"/>
      <c r="X51" s="25" t="s">
        <v>46</v>
      </c>
      <c r="Y51" s="25">
        <v>0.25</v>
      </c>
      <c r="Z51" s="268"/>
      <c r="AA51" s="268"/>
      <c r="AB51" s="275"/>
      <c r="AC51" s="275"/>
    </row>
    <row r="52" spans="1:29" ht="11.25" customHeight="1">
      <c r="A52" s="282" t="s">
        <v>47</v>
      </c>
      <c r="B52" s="282"/>
      <c r="C52" s="163"/>
      <c r="D52" s="165">
        <v>2</v>
      </c>
      <c r="E52" s="279"/>
      <c r="F52" s="279"/>
      <c r="G52" s="279"/>
      <c r="H52" s="166"/>
      <c r="I52" s="166"/>
      <c r="J52" s="276" t="s">
        <v>47</v>
      </c>
      <c r="K52" s="276"/>
      <c r="L52" s="276"/>
      <c r="M52" s="167"/>
      <c r="N52" s="168">
        <v>0.25</v>
      </c>
      <c r="O52" s="279"/>
      <c r="P52" s="279"/>
      <c r="Q52" s="279"/>
      <c r="R52" s="164"/>
      <c r="S52" s="166"/>
      <c r="T52" s="169"/>
      <c r="V52"/>
      <c r="W52" s="21"/>
      <c r="X52"/>
      <c r="Y52"/>
      <c r="Z52" s="268"/>
      <c r="AA52" s="268"/>
      <c r="AB52" s="170"/>
      <c r="AC52" s="170"/>
    </row>
    <row r="53" spans="1:29" ht="11.25" customHeight="1">
      <c r="A53" s="171"/>
      <c r="B53" s="172"/>
      <c r="C53" s="173"/>
      <c r="D53" s="174"/>
      <c r="E53" s="175"/>
      <c r="F53" s="175"/>
      <c r="G53" s="175"/>
      <c r="H53" s="175"/>
      <c r="I53" s="175"/>
      <c r="J53" s="175"/>
      <c r="K53" s="176"/>
      <c r="L53" s="177"/>
      <c r="M53" s="283" t="s">
        <v>48</v>
      </c>
      <c r="N53" s="283"/>
      <c r="O53" s="283"/>
      <c r="P53" s="283"/>
      <c r="Q53" s="283"/>
      <c r="R53" s="283"/>
      <c r="S53" s="274"/>
      <c r="T53" s="274"/>
      <c r="U53" s="274"/>
      <c r="V53" s="274"/>
      <c r="W53" s="21"/>
      <c r="X53" s="25"/>
      <c r="Y53" s="25"/>
      <c r="Z53" s="25"/>
      <c r="AA53" s="25"/>
      <c r="AB53" s="178"/>
      <c r="AC53" s="21"/>
    </row>
    <row r="54" spans="1:22" ht="14.25" customHeight="1">
      <c r="A54" s="37"/>
      <c r="B54" s="35"/>
      <c r="C54" s="36"/>
      <c r="D54" s="174"/>
      <c r="E54" s="156"/>
      <c r="F54" s="156"/>
      <c r="G54" s="156"/>
      <c r="H54" s="156"/>
      <c r="I54" s="156"/>
      <c r="J54" s="156"/>
      <c r="K54" s="157"/>
      <c r="L54" s="179"/>
      <c r="M54" s="283"/>
      <c r="N54" s="283"/>
      <c r="O54" s="283"/>
      <c r="P54" s="283"/>
      <c r="Q54" s="283"/>
      <c r="R54" s="283"/>
      <c r="S54" s="274"/>
      <c r="T54" s="274"/>
      <c r="U54" s="274"/>
      <c r="V54" s="274"/>
    </row>
  </sheetData>
  <sheetProtection selectLockedCells="1" selectUnlockedCells="1"/>
  <mergeCells count="34">
    <mergeCell ref="M53:R54"/>
    <mergeCell ref="S53:V54"/>
    <mergeCell ref="M51:N51"/>
    <mergeCell ref="O51:Q51"/>
    <mergeCell ref="Z51:AA51"/>
    <mergeCell ref="A52:B52"/>
    <mergeCell ref="E52:G52"/>
    <mergeCell ref="J52:L52"/>
    <mergeCell ref="O52:Q52"/>
    <mergeCell ref="Z52:AA52"/>
    <mergeCell ref="C8:E8"/>
    <mergeCell ref="H8:J8"/>
    <mergeCell ref="M8:O8"/>
    <mergeCell ref="X8:AC8"/>
    <mergeCell ref="S50:T51"/>
    <mergeCell ref="AB50:AC51"/>
    <mergeCell ref="A51:D51"/>
    <mergeCell ref="E51:G51"/>
    <mergeCell ref="H51:I51"/>
    <mergeCell ref="J51:L51"/>
    <mergeCell ref="A4:B4"/>
    <mergeCell ref="C4:O4"/>
    <mergeCell ref="Z4:AA4"/>
    <mergeCell ref="A5:B5"/>
    <mergeCell ref="C5:O5"/>
    <mergeCell ref="A6:B6"/>
    <mergeCell ref="C6:O6"/>
    <mergeCell ref="A2:K2"/>
    <mergeCell ref="L2:O2"/>
    <mergeCell ref="P2:V2"/>
    <mergeCell ref="X2:Y2"/>
    <mergeCell ref="Z2:AC2"/>
    <mergeCell ref="A3:B3"/>
    <mergeCell ref="C3:O3"/>
  </mergeCells>
  <printOptions horizontalCentered="1" verticalCentered="1"/>
  <pageMargins left="0.11811023622047245" right="0.11811023622047245" top="0.2362204724409449" bottom="0.5905511811023623" header="0.5118110236220472" footer="0.5118110236220472"/>
  <pageSetup firstPageNumber="1" useFirstPageNumber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7"/>
  <sheetViews>
    <sheetView zoomScalePageLayoutView="0" workbookViewId="0" topLeftCell="A13">
      <selection activeCell="AE25" sqref="AE25"/>
    </sheetView>
  </sheetViews>
  <sheetFormatPr defaultColWidth="11.57421875" defaultRowHeight="12.75"/>
  <cols>
    <col min="1" max="1" width="4.28125" style="3" customWidth="1"/>
    <col min="2" max="2" width="4.28125" style="1" customWidth="1"/>
    <col min="3" max="5" width="5.140625" style="2" customWidth="1"/>
    <col min="6" max="6" width="1.57421875" style="180" customWidth="1"/>
    <col min="7" max="7" width="1.57421875" style="181" customWidth="1"/>
    <col min="8" max="10" width="5.140625" style="2" customWidth="1"/>
    <col min="11" max="12" width="1.57421875" style="180" customWidth="1"/>
    <col min="13" max="15" width="5.140625" style="2" customWidth="1"/>
    <col min="16" max="17" width="1.57421875" style="180" customWidth="1"/>
    <col min="18" max="19" width="5.140625" style="2" customWidth="1"/>
    <col min="20" max="20" width="5.140625" style="1" customWidth="1"/>
    <col min="21" max="21" width="1.28515625" style="182" customWidth="1"/>
    <col min="22" max="22" width="1.57421875" style="183" customWidth="1"/>
    <col min="23" max="25" width="5.140625" style="2" customWidth="1"/>
    <col min="26" max="27" width="1.57421875" style="2" customWidth="1"/>
    <col min="28" max="28" width="6.28125" style="2" customWidth="1"/>
    <col min="29" max="16384" width="11.57421875" style="2" customWidth="1"/>
  </cols>
  <sheetData>
    <row r="1" spans="1:28" ht="28.5" customHeight="1">
      <c r="A1" s="284" t="s">
        <v>0</v>
      </c>
      <c r="B1" s="284"/>
      <c r="C1" s="284"/>
      <c r="D1" s="284"/>
      <c r="E1" s="284"/>
      <c r="F1" s="284"/>
      <c r="G1" s="284"/>
      <c r="H1" s="284"/>
      <c r="I1" s="285" t="s">
        <v>49</v>
      </c>
      <c r="J1" s="285"/>
      <c r="K1" s="285"/>
      <c r="L1" s="286"/>
      <c r="M1" s="286"/>
      <c r="N1" s="286"/>
      <c r="O1" s="286"/>
      <c r="P1" s="286"/>
      <c r="Q1" s="286"/>
      <c r="R1" s="287" t="s">
        <v>2</v>
      </c>
      <c r="S1" s="287"/>
      <c r="T1" s="288"/>
      <c r="U1" s="288"/>
      <c r="V1" s="288"/>
      <c r="W1" s="288"/>
      <c r="X1"/>
      <c r="Y1" s="184"/>
      <c r="Z1" s="185"/>
      <c r="AA1" s="185"/>
      <c r="AB1" s="185"/>
    </row>
    <row r="2" spans="1:28" ht="34.5" customHeight="1">
      <c r="A2" s="289" t="s">
        <v>50</v>
      </c>
      <c r="B2" s="289"/>
      <c r="C2" s="290"/>
      <c r="D2" s="290"/>
      <c r="E2" s="290"/>
      <c r="F2" s="290"/>
      <c r="G2" s="290"/>
      <c r="H2" s="290"/>
      <c r="I2" s="290"/>
      <c r="J2" s="291" t="s">
        <v>51</v>
      </c>
      <c r="K2" s="291"/>
      <c r="L2" s="292"/>
      <c r="M2" s="292"/>
      <c r="N2" s="292"/>
      <c r="O2" s="292"/>
      <c r="P2" s="289" t="s">
        <v>52</v>
      </c>
      <c r="Q2" s="289"/>
      <c r="R2" s="289"/>
      <c r="S2" s="289"/>
      <c r="T2" s="293"/>
      <c r="U2" s="293"/>
      <c r="V2" s="293"/>
      <c r="W2" s="293"/>
      <c r="X2" s="293"/>
      <c r="Y2" s="293"/>
      <c r="Z2" s="186"/>
      <c r="AA2" s="186"/>
      <c r="AB2" s="186"/>
    </row>
    <row r="3" spans="1:28" ht="34.5" customHeight="1">
      <c r="A3" s="187"/>
      <c r="B3" s="188"/>
      <c r="C3" s="294" t="s">
        <v>53</v>
      </c>
      <c r="D3" s="294"/>
      <c r="E3" s="294"/>
      <c r="F3" s="189"/>
      <c r="G3" s="190"/>
      <c r="H3" s="294" t="s">
        <v>54</v>
      </c>
      <c r="I3" s="294"/>
      <c r="J3" s="294"/>
      <c r="K3" s="191"/>
      <c r="L3" s="191"/>
      <c r="M3" s="294" t="s">
        <v>55</v>
      </c>
      <c r="N3" s="294"/>
      <c r="O3" s="294"/>
      <c r="P3" s="191"/>
      <c r="Q3" s="191"/>
      <c r="R3" s="295" t="s">
        <v>56</v>
      </c>
      <c r="S3" s="295"/>
      <c r="T3" s="295"/>
      <c r="U3" s="191"/>
      <c r="V3" s="191"/>
      <c r="W3" s="294" t="s">
        <v>57</v>
      </c>
      <c r="X3" s="294"/>
      <c r="Y3" s="294"/>
      <c r="Z3" s="192"/>
      <c r="AA3" s="192"/>
      <c r="AB3" s="192"/>
    </row>
    <row r="4" spans="1:28" ht="12.75">
      <c r="A4" s="193"/>
      <c r="B4" s="194"/>
      <c r="C4" s="195" t="s">
        <v>11</v>
      </c>
      <c r="D4" s="196" t="s">
        <v>58</v>
      </c>
      <c r="E4" s="197" t="s">
        <v>19</v>
      </c>
      <c r="F4" s="198"/>
      <c r="G4" s="199"/>
      <c r="H4" s="200" t="s">
        <v>11</v>
      </c>
      <c r="I4" s="201" t="s">
        <v>58</v>
      </c>
      <c r="J4" s="202" t="s">
        <v>19</v>
      </c>
      <c r="K4" s="198"/>
      <c r="L4" s="198"/>
      <c r="M4" s="200" t="s">
        <v>11</v>
      </c>
      <c r="N4" s="201" t="s">
        <v>58</v>
      </c>
      <c r="O4" s="202" t="s">
        <v>19</v>
      </c>
      <c r="P4" s="203"/>
      <c r="Q4" s="203"/>
      <c r="R4" s="200" t="s">
        <v>11</v>
      </c>
      <c r="S4" s="201" t="s">
        <v>58</v>
      </c>
      <c r="T4" s="202" t="s">
        <v>19</v>
      </c>
      <c r="U4" s="203"/>
      <c r="V4" s="203"/>
      <c r="W4" s="200" t="s">
        <v>11</v>
      </c>
      <c r="X4" s="201" t="s">
        <v>58</v>
      </c>
      <c r="Y4" s="202" t="s">
        <v>19</v>
      </c>
      <c r="Z4" s="204"/>
      <c r="AA4" s="178"/>
      <c r="AB4" s="178"/>
    </row>
    <row r="5" spans="1:28" ht="15" customHeight="1">
      <c r="A5" s="205" t="s">
        <v>21</v>
      </c>
      <c r="B5" s="206">
        <v>0.1</v>
      </c>
      <c r="C5" s="207"/>
      <c r="D5" s="71"/>
      <c r="E5" s="208"/>
      <c r="F5" s="209">
        <f aca="true" t="shared" si="0" ref="F5:F42">SUM(C5:E5)</f>
        <v>0</v>
      </c>
      <c r="G5" s="210">
        <f>SUM(F5*0.1)</f>
        <v>0</v>
      </c>
      <c r="H5" s="207"/>
      <c r="I5" s="71"/>
      <c r="J5" s="211"/>
      <c r="K5" s="209">
        <f aca="true" t="shared" si="1" ref="K5:K41">SUM(H5:J5)</f>
        <v>0</v>
      </c>
      <c r="L5" s="210">
        <f>SUM(K5*0.1)</f>
        <v>0</v>
      </c>
      <c r="M5" s="207"/>
      <c r="N5" s="71"/>
      <c r="O5" s="211"/>
      <c r="P5" s="209">
        <f aca="true" t="shared" si="2" ref="P5:P41">SUM(M5:O5)</f>
        <v>0</v>
      </c>
      <c r="Q5" s="210">
        <f>SUM(P5*0.1)</f>
        <v>0</v>
      </c>
      <c r="R5" s="207"/>
      <c r="S5" s="71"/>
      <c r="T5" s="208"/>
      <c r="U5" s="209">
        <f aca="true" t="shared" si="3" ref="U5:U41">SUM(R5:T5)</f>
        <v>0</v>
      </c>
      <c r="V5" s="210">
        <f>SUM(U5*0.1)</f>
        <v>0</v>
      </c>
      <c r="W5" s="207"/>
      <c r="X5" s="71"/>
      <c r="Y5" s="211"/>
      <c r="Z5" s="23"/>
      <c r="AA5" s="212"/>
      <c r="AB5" s="213"/>
    </row>
    <row r="6" spans="1:28" ht="15" customHeight="1">
      <c r="A6" s="214" t="s">
        <v>21</v>
      </c>
      <c r="B6" s="215">
        <v>0.15</v>
      </c>
      <c r="C6" s="216"/>
      <c r="D6" s="85"/>
      <c r="E6" s="217"/>
      <c r="F6" s="209">
        <f t="shared" si="0"/>
        <v>0</v>
      </c>
      <c r="G6" s="210">
        <f>SUM(F6*0.25)</f>
        <v>0</v>
      </c>
      <c r="H6" s="216"/>
      <c r="I6" s="85"/>
      <c r="J6" s="211"/>
      <c r="K6" s="209">
        <f t="shared" si="1"/>
        <v>0</v>
      </c>
      <c r="L6" s="210">
        <f>SUM(K6*0.25)</f>
        <v>0</v>
      </c>
      <c r="M6" s="216"/>
      <c r="N6" s="85"/>
      <c r="O6" s="211"/>
      <c r="P6" s="209">
        <f t="shared" si="2"/>
        <v>0</v>
      </c>
      <c r="Q6" s="210">
        <f>SUM(P6*0.25)</f>
        <v>0</v>
      </c>
      <c r="R6" s="216"/>
      <c r="S6" s="85"/>
      <c r="T6" s="217"/>
      <c r="U6" s="209">
        <f t="shared" si="3"/>
        <v>0</v>
      </c>
      <c r="V6" s="210">
        <f>SUM(U6*0.25)</f>
        <v>0</v>
      </c>
      <c r="W6" s="216"/>
      <c r="X6" s="85"/>
      <c r="Y6" s="211"/>
      <c r="Z6" s="23"/>
      <c r="AA6" s="212"/>
      <c r="AB6" s="213"/>
    </row>
    <row r="7" spans="1:28" ht="15" customHeight="1">
      <c r="A7" s="214" t="s">
        <v>21</v>
      </c>
      <c r="B7" s="215">
        <v>0.25</v>
      </c>
      <c r="C7" s="216"/>
      <c r="D7" s="85"/>
      <c r="E7" s="217"/>
      <c r="F7" s="209">
        <f t="shared" si="0"/>
        <v>0</v>
      </c>
      <c r="G7" s="210">
        <f>SUM(F7*0.5)</f>
        <v>0</v>
      </c>
      <c r="H7" s="216"/>
      <c r="I7" s="85"/>
      <c r="J7" s="211"/>
      <c r="K7" s="209">
        <f t="shared" si="1"/>
        <v>0</v>
      </c>
      <c r="L7" s="210">
        <f>SUM(K7*0.5)</f>
        <v>0</v>
      </c>
      <c r="M7" s="216"/>
      <c r="N7" s="85"/>
      <c r="O7" s="211"/>
      <c r="P7" s="209">
        <f t="shared" si="2"/>
        <v>0</v>
      </c>
      <c r="Q7" s="210">
        <f>SUM(P7*0.5)</f>
        <v>0</v>
      </c>
      <c r="R7" s="216"/>
      <c r="S7" s="85"/>
      <c r="T7" s="217"/>
      <c r="U7" s="209">
        <f t="shared" si="3"/>
        <v>0</v>
      </c>
      <c r="V7" s="210">
        <f>SUM(U7*0.5)</f>
        <v>0</v>
      </c>
      <c r="W7" s="216"/>
      <c r="X7" s="85"/>
      <c r="Y7" s="211"/>
      <c r="Z7" s="23"/>
      <c r="AA7" s="212"/>
      <c r="AB7" s="213"/>
    </row>
    <row r="8" spans="1:28" ht="15" customHeight="1">
      <c r="A8" s="214" t="s">
        <v>21</v>
      </c>
      <c r="B8" s="218">
        <v>0.5</v>
      </c>
      <c r="C8" s="216"/>
      <c r="D8" s="85"/>
      <c r="E8" s="217"/>
      <c r="F8" s="209">
        <f t="shared" si="0"/>
        <v>0</v>
      </c>
      <c r="G8" s="210">
        <f>SUM(F8*1)</f>
        <v>0</v>
      </c>
      <c r="H8" s="216"/>
      <c r="I8" s="85"/>
      <c r="J8" s="211"/>
      <c r="K8" s="209">
        <f t="shared" si="1"/>
        <v>0</v>
      </c>
      <c r="L8" s="210">
        <f>SUM(K8*1)</f>
        <v>0</v>
      </c>
      <c r="M8" s="216"/>
      <c r="N8" s="85"/>
      <c r="O8" s="211"/>
      <c r="P8" s="209">
        <f t="shared" si="2"/>
        <v>0</v>
      </c>
      <c r="Q8" s="210">
        <f>SUM(P8*1)</f>
        <v>0</v>
      </c>
      <c r="R8" s="216"/>
      <c r="S8" s="85"/>
      <c r="T8" s="217"/>
      <c r="U8" s="209">
        <f t="shared" si="3"/>
        <v>0</v>
      </c>
      <c r="V8" s="210">
        <f>SUM(U8*1)</f>
        <v>0</v>
      </c>
      <c r="W8" s="216"/>
      <c r="X8" s="85"/>
      <c r="Y8" s="211"/>
      <c r="Z8" s="23"/>
      <c r="AA8" s="212"/>
      <c r="AB8" s="213"/>
    </row>
    <row r="9" spans="1:28" ht="15" customHeight="1">
      <c r="A9" s="219" t="s">
        <v>21</v>
      </c>
      <c r="B9" s="220">
        <v>1</v>
      </c>
      <c r="C9" s="221"/>
      <c r="D9" s="106"/>
      <c r="E9" s="222"/>
      <c r="F9" s="209">
        <f t="shared" si="0"/>
        <v>0</v>
      </c>
      <c r="G9" s="210">
        <f>SUM(F9*2)</f>
        <v>0</v>
      </c>
      <c r="H9" s="221"/>
      <c r="I9" s="106"/>
      <c r="J9" s="211"/>
      <c r="K9" s="209">
        <f t="shared" si="1"/>
        <v>0</v>
      </c>
      <c r="L9" s="210">
        <f>SUM(K9*2)</f>
        <v>0</v>
      </c>
      <c r="M9" s="221"/>
      <c r="N9" s="106"/>
      <c r="O9" s="211"/>
      <c r="P9" s="209">
        <f t="shared" si="2"/>
        <v>0</v>
      </c>
      <c r="Q9" s="210">
        <f>SUM(P9*2)</f>
        <v>0</v>
      </c>
      <c r="R9" s="221"/>
      <c r="S9" s="106"/>
      <c r="T9" s="222"/>
      <c r="U9" s="209">
        <f t="shared" si="3"/>
        <v>0</v>
      </c>
      <c r="V9" s="210">
        <f>SUM(U9*2)</f>
        <v>0</v>
      </c>
      <c r="W9" s="221"/>
      <c r="X9" s="106"/>
      <c r="Y9" s="211"/>
      <c r="Z9" s="23"/>
      <c r="AA9" s="212"/>
      <c r="AB9" s="213"/>
    </row>
    <row r="10" spans="1:28" ht="15" customHeight="1">
      <c r="A10" s="223" t="s">
        <v>59</v>
      </c>
      <c r="B10" s="224">
        <v>0.1</v>
      </c>
      <c r="C10" s="207"/>
      <c r="D10" s="71"/>
      <c r="E10" s="225"/>
      <c r="F10" s="209">
        <f t="shared" si="0"/>
        <v>0</v>
      </c>
      <c r="G10" s="210">
        <f>SUM(F10*0.1)</f>
        <v>0</v>
      </c>
      <c r="H10" s="207"/>
      <c r="I10" s="71"/>
      <c r="J10" s="225"/>
      <c r="K10" s="209">
        <f t="shared" si="1"/>
        <v>0</v>
      </c>
      <c r="L10" s="210">
        <f>SUM(K10*0.1)</f>
        <v>0</v>
      </c>
      <c r="M10" s="207"/>
      <c r="N10" s="71"/>
      <c r="O10" s="225"/>
      <c r="P10" s="209">
        <f t="shared" si="2"/>
        <v>0</v>
      </c>
      <c r="Q10" s="210">
        <f>SUM(P10*0.1)</f>
        <v>0</v>
      </c>
      <c r="R10" s="207"/>
      <c r="S10" s="71"/>
      <c r="T10" s="208"/>
      <c r="U10" s="209">
        <f t="shared" si="3"/>
        <v>0</v>
      </c>
      <c r="V10" s="210">
        <f>SUM(U10*0.1)</f>
        <v>0</v>
      </c>
      <c r="W10" s="207"/>
      <c r="X10" s="71"/>
      <c r="Y10" s="225"/>
      <c r="Z10" s="23"/>
      <c r="AA10" s="212"/>
      <c r="AB10" s="213"/>
    </row>
    <row r="11" spans="1:28" ht="15" customHeight="1">
      <c r="A11" s="214" t="s">
        <v>59</v>
      </c>
      <c r="B11" s="215">
        <v>0.15</v>
      </c>
      <c r="C11" s="216"/>
      <c r="D11" s="85"/>
      <c r="E11" s="211"/>
      <c r="F11" s="209">
        <f t="shared" si="0"/>
        <v>0</v>
      </c>
      <c r="G11" s="210">
        <f>SUM(F11*0.25)</f>
        <v>0</v>
      </c>
      <c r="H11" s="216"/>
      <c r="I11" s="85"/>
      <c r="J11" s="211"/>
      <c r="K11" s="209">
        <f t="shared" si="1"/>
        <v>0</v>
      </c>
      <c r="L11" s="210">
        <f>SUM(K11*0.25)</f>
        <v>0</v>
      </c>
      <c r="M11" s="216"/>
      <c r="N11" s="85"/>
      <c r="O11" s="211"/>
      <c r="P11" s="209">
        <f t="shared" si="2"/>
        <v>0</v>
      </c>
      <c r="Q11" s="210">
        <f>SUM(P11*0.25)</f>
        <v>0</v>
      </c>
      <c r="R11" s="216"/>
      <c r="S11" s="85"/>
      <c r="T11" s="217"/>
      <c r="U11" s="209">
        <f t="shared" si="3"/>
        <v>0</v>
      </c>
      <c r="V11" s="210">
        <f>SUM(U11*0.25)</f>
        <v>0</v>
      </c>
      <c r="W11" s="216"/>
      <c r="X11" s="85"/>
      <c r="Y11" s="211"/>
      <c r="Z11" s="23"/>
      <c r="AA11" s="212"/>
      <c r="AB11" s="213"/>
    </row>
    <row r="12" spans="1:28" ht="15" customHeight="1">
      <c r="A12" s="214" t="s">
        <v>59</v>
      </c>
      <c r="B12" s="215">
        <v>0.25</v>
      </c>
      <c r="C12" s="216"/>
      <c r="D12" s="85"/>
      <c r="E12" s="211"/>
      <c r="F12" s="209">
        <f t="shared" si="0"/>
        <v>0</v>
      </c>
      <c r="G12" s="210">
        <f>SUM(F12*0.5)</f>
        <v>0</v>
      </c>
      <c r="H12" s="216"/>
      <c r="I12" s="85"/>
      <c r="J12" s="211"/>
      <c r="K12" s="209">
        <f t="shared" si="1"/>
        <v>0</v>
      </c>
      <c r="L12" s="210">
        <f>SUM(K12*0.5)</f>
        <v>0</v>
      </c>
      <c r="M12" s="216"/>
      <c r="N12" s="85"/>
      <c r="O12" s="211"/>
      <c r="P12" s="209">
        <f t="shared" si="2"/>
        <v>0</v>
      </c>
      <c r="Q12" s="210">
        <f>SUM(P12*0.5)</f>
        <v>0</v>
      </c>
      <c r="R12" s="216"/>
      <c r="S12" s="85"/>
      <c r="T12" s="217"/>
      <c r="U12" s="209">
        <f t="shared" si="3"/>
        <v>0</v>
      </c>
      <c r="V12" s="210">
        <f>SUM(U12*0.5)</f>
        <v>0</v>
      </c>
      <c r="W12" s="216"/>
      <c r="X12" s="85"/>
      <c r="Y12" s="211"/>
      <c r="Z12" s="23"/>
      <c r="AA12" s="212"/>
      <c r="AB12" s="213"/>
    </row>
    <row r="13" spans="1:28" ht="15" customHeight="1">
      <c r="A13" s="214" t="s">
        <v>59</v>
      </c>
      <c r="B13" s="218">
        <v>0.5</v>
      </c>
      <c r="C13" s="216"/>
      <c r="D13" s="85"/>
      <c r="E13" s="211"/>
      <c r="F13" s="209">
        <f t="shared" si="0"/>
        <v>0</v>
      </c>
      <c r="G13" s="210">
        <f>SUM(F13*1)</f>
        <v>0</v>
      </c>
      <c r="H13" s="216"/>
      <c r="I13" s="85"/>
      <c r="J13" s="211"/>
      <c r="K13" s="209">
        <f t="shared" si="1"/>
        <v>0</v>
      </c>
      <c r="L13" s="210">
        <f>SUM(K13*1)</f>
        <v>0</v>
      </c>
      <c r="M13" s="216"/>
      <c r="N13" s="85"/>
      <c r="O13" s="211"/>
      <c r="P13" s="209">
        <f t="shared" si="2"/>
        <v>0</v>
      </c>
      <c r="Q13" s="210">
        <f>SUM(P13*1)</f>
        <v>0</v>
      </c>
      <c r="R13" s="216"/>
      <c r="S13" s="85"/>
      <c r="T13" s="217"/>
      <c r="U13" s="209">
        <f t="shared" si="3"/>
        <v>0</v>
      </c>
      <c r="V13" s="210">
        <f>SUM(U13*1)</f>
        <v>0</v>
      </c>
      <c r="W13" s="216"/>
      <c r="X13" s="85"/>
      <c r="Y13" s="211"/>
      <c r="Z13" s="23"/>
      <c r="AA13" s="212"/>
      <c r="AB13" s="213"/>
    </row>
    <row r="14" spans="1:28" ht="15" customHeight="1">
      <c r="A14" s="214" t="s">
        <v>59</v>
      </c>
      <c r="B14" s="220">
        <v>1</v>
      </c>
      <c r="C14" s="221"/>
      <c r="D14" s="106"/>
      <c r="E14" s="211"/>
      <c r="F14" s="209">
        <f t="shared" si="0"/>
        <v>0</v>
      </c>
      <c r="G14" s="210">
        <f>SUM(F14*2)</f>
        <v>0</v>
      </c>
      <c r="H14" s="221"/>
      <c r="I14" s="106"/>
      <c r="J14" s="226"/>
      <c r="K14" s="209">
        <f t="shared" si="1"/>
        <v>0</v>
      </c>
      <c r="L14" s="210">
        <f>SUM(K14*2)</f>
        <v>0</v>
      </c>
      <c r="M14" s="221"/>
      <c r="N14" s="106"/>
      <c r="O14" s="226"/>
      <c r="P14" s="209">
        <f t="shared" si="2"/>
        <v>0</v>
      </c>
      <c r="Q14" s="210">
        <f>SUM(P14*2)</f>
        <v>0</v>
      </c>
      <c r="R14" s="221"/>
      <c r="S14" s="106"/>
      <c r="T14" s="222"/>
      <c r="U14" s="209">
        <f t="shared" si="3"/>
        <v>0</v>
      </c>
      <c r="V14" s="210">
        <f>SUM(U14*2)</f>
        <v>0</v>
      </c>
      <c r="W14" s="221"/>
      <c r="X14" s="106"/>
      <c r="Y14" s="226"/>
      <c r="Z14" s="23"/>
      <c r="AA14" s="212"/>
      <c r="AB14" s="213"/>
    </row>
    <row r="15" spans="1:28" ht="15" customHeight="1">
      <c r="A15" s="223" t="s">
        <v>60</v>
      </c>
      <c r="B15" s="224">
        <v>0.1</v>
      </c>
      <c r="C15" s="207"/>
      <c r="D15" s="71"/>
      <c r="E15" s="225"/>
      <c r="F15" s="209">
        <f t="shared" si="0"/>
        <v>0</v>
      </c>
      <c r="G15" s="210">
        <f>SUM(F15*0.1)</f>
        <v>0</v>
      </c>
      <c r="H15" s="207"/>
      <c r="I15" s="71"/>
      <c r="J15" s="211"/>
      <c r="K15" s="209">
        <f t="shared" si="1"/>
        <v>0</v>
      </c>
      <c r="L15" s="210">
        <f>SUM(K15*0.1)</f>
        <v>0</v>
      </c>
      <c r="M15" s="207"/>
      <c r="N15" s="71"/>
      <c r="O15" s="225"/>
      <c r="P15" s="209">
        <f t="shared" si="2"/>
        <v>0</v>
      </c>
      <c r="Q15" s="210">
        <f>SUM(P15*0.1)</f>
        <v>0</v>
      </c>
      <c r="R15" s="207"/>
      <c r="S15" s="71"/>
      <c r="T15" s="208"/>
      <c r="U15" s="209">
        <f t="shared" si="3"/>
        <v>0</v>
      </c>
      <c r="V15" s="210">
        <f>SUM(U15*0.1)</f>
        <v>0</v>
      </c>
      <c r="W15" s="207"/>
      <c r="X15" s="71"/>
      <c r="Y15" s="211"/>
      <c r="Z15" s="23"/>
      <c r="AA15" s="212"/>
      <c r="AB15" s="213"/>
    </row>
    <row r="16" spans="1:28" ht="15" customHeight="1">
      <c r="A16" s="214" t="s">
        <v>60</v>
      </c>
      <c r="B16" s="215">
        <v>0.15</v>
      </c>
      <c r="C16" s="216"/>
      <c r="D16" s="85"/>
      <c r="E16" s="211"/>
      <c r="F16" s="209">
        <f t="shared" si="0"/>
        <v>0</v>
      </c>
      <c r="G16" s="210">
        <f>SUM(F16*0.25)</f>
        <v>0</v>
      </c>
      <c r="H16" s="216"/>
      <c r="I16" s="85"/>
      <c r="J16" s="211"/>
      <c r="K16" s="209">
        <f t="shared" si="1"/>
        <v>0</v>
      </c>
      <c r="L16" s="210">
        <f>SUM(K16*0.25)</f>
        <v>0</v>
      </c>
      <c r="M16" s="216"/>
      <c r="N16" s="85"/>
      <c r="O16" s="211"/>
      <c r="P16" s="209">
        <f t="shared" si="2"/>
        <v>0</v>
      </c>
      <c r="Q16" s="210">
        <f>SUM(P16*0.25)</f>
        <v>0</v>
      </c>
      <c r="R16" s="216"/>
      <c r="S16" s="85"/>
      <c r="T16" s="217"/>
      <c r="U16" s="209">
        <f t="shared" si="3"/>
        <v>0</v>
      </c>
      <c r="V16" s="210">
        <f>SUM(U16*0.25)</f>
        <v>0</v>
      </c>
      <c r="W16" s="216"/>
      <c r="X16" s="85"/>
      <c r="Y16" s="211"/>
      <c r="Z16" s="23"/>
      <c r="AA16" s="212"/>
      <c r="AB16" s="213"/>
    </row>
    <row r="17" spans="1:28" ht="15" customHeight="1">
      <c r="A17" s="214" t="s">
        <v>60</v>
      </c>
      <c r="B17" s="215">
        <v>0.25</v>
      </c>
      <c r="C17" s="221"/>
      <c r="D17" s="106"/>
      <c r="E17" s="226"/>
      <c r="F17" s="209">
        <f t="shared" si="0"/>
        <v>0</v>
      </c>
      <c r="G17" s="210">
        <f>SUM(F17*0.5)</f>
        <v>0</v>
      </c>
      <c r="H17" s="221"/>
      <c r="I17" s="106"/>
      <c r="J17" s="211"/>
      <c r="K17" s="209">
        <f t="shared" si="1"/>
        <v>0</v>
      </c>
      <c r="L17" s="210">
        <f>SUM(K17*0.5)</f>
        <v>0</v>
      </c>
      <c r="M17" s="221"/>
      <c r="N17" s="106"/>
      <c r="O17" s="226"/>
      <c r="P17" s="209">
        <f t="shared" si="2"/>
        <v>0</v>
      </c>
      <c r="Q17" s="210">
        <f>SUM(P17*0.5)</f>
        <v>0</v>
      </c>
      <c r="R17" s="221"/>
      <c r="S17" s="106"/>
      <c r="T17" s="222"/>
      <c r="U17" s="209">
        <f t="shared" si="3"/>
        <v>0</v>
      </c>
      <c r="V17" s="210">
        <f>SUM(U17*0.5)</f>
        <v>0</v>
      </c>
      <c r="W17" s="221"/>
      <c r="X17" s="106"/>
      <c r="Y17" s="211"/>
      <c r="Z17" s="23"/>
      <c r="AA17" s="212"/>
      <c r="AB17" s="213"/>
    </row>
    <row r="18" spans="1:28" ht="15" customHeight="1">
      <c r="A18" s="223" t="s">
        <v>61</v>
      </c>
      <c r="B18" s="224">
        <v>0.1</v>
      </c>
      <c r="C18" s="207"/>
      <c r="D18" s="71"/>
      <c r="E18" s="211"/>
      <c r="F18" s="209">
        <f t="shared" si="0"/>
        <v>0</v>
      </c>
      <c r="G18" s="210">
        <f>SUM(F18*0.1)</f>
        <v>0</v>
      </c>
      <c r="H18" s="207"/>
      <c r="I18" s="71"/>
      <c r="J18" s="225"/>
      <c r="K18" s="209">
        <f t="shared" si="1"/>
        <v>0</v>
      </c>
      <c r="L18" s="210">
        <f>SUM(K18*0.1)</f>
        <v>0</v>
      </c>
      <c r="M18" s="207"/>
      <c r="N18" s="71"/>
      <c r="O18" s="225"/>
      <c r="P18" s="209">
        <f t="shared" si="2"/>
        <v>0</v>
      </c>
      <c r="Q18" s="210">
        <f>SUM(P18*0.1)</f>
        <v>0</v>
      </c>
      <c r="R18" s="207"/>
      <c r="S18" s="71"/>
      <c r="T18" s="208"/>
      <c r="U18" s="209">
        <f t="shared" si="3"/>
        <v>0</v>
      </c>
      <c r="V18" s="210">
        <f>SUM(U18*0.1)</f>
        <v>0</v>
      </c>
      <c r="W18" s="207"/>
      <c r="X18" s="71"/>
      <c r="Y18" s="225"/>
      <c r="Z18" s="23"/>
      <c r="AA18" s="212"/>
      <c r="AB18" s="213"/>
    </row>
    <row r="19" spans="1:28" ht="15" customHeight="1">
      <c r="A19" s="214" t="s">
        <v>61</v>
      </c>
      <c r="B19" s="215">
        <v>0.15</v>
      </c>
      <c r="C19" s="216"/>
      <c r="D19" s="85"/>
      <c r="E19" s="211"/>
      <c r="F19" s="209">
        <f t="shared" si="0"/>
        <v>0</v>
      </c>
      <c r="G19" s="210">
        <f>SUM(F19*0.25)</f>
        <v>0</v>
      </c>
      <c r="H19" s="216"/>
      <c r="I19" s="85"/>
      <c r="J19" s="211"/>
      <c r="K19" s="209">
        <f t="shared" si="1"/>
        <v>0</v>
      </c>
      <c r="L19" s="210">
        <f>SUM(K19*0.25)</f>
        <v>0</v>
      </c>
      <c r="M19" s="216"/>
      <c r="N19" s="85"/>
      <c r="O19" s="211"/>
      <c r="P19" s="209">
        <f t="shared" si="2"/>
        <v>0</v>
      </c>
      <c r="Q19" s="210">
        <f>SUM(P19*0.25)</f>
        <v>0</v>
      </c>
      <c r="R19" s="216"/>
      <c r="S19" s="85"/>
      <c r="T19" s="217"/>
      <c r="U19" s="209">
        <f t="shared" si="3"/>
        <v>0</v>
      </c>
      <c r="V19" s="210">
        <f>SUM(U19*0.25)</f>
        <v>0</v>
      </c>
      <c r="W19" s="216"/>
      <c r="X19" s="85"/>
      <c r="Y19" s="211"/>
      <c r="Z19" s="23"/>
      <c r="AA19" s="212"/>
      <c r="AB19" s="213"/>
    </row>
    <row r="20" spans="1:28" ht="15" customHeight="1">
      <c r="A20" s="214" t="s">
        <v>61</v>
      </c>
      <c r="B20" s="215">
        <v>0.25</v>
      </c>
      <c r="C20" s="221"/>
      <c r="D20" s="106"/>
      <c r="E20" s="211"/>
      <c r="F20" s="209">
        <f t="shared" si="0"/>
        <v>0</v>
      </c>
      <c r="G20" s="210">
        <f>SUM(F20*0.5)</f>
        <v>0</v>
      </c>
      <c r="H20" s="221"/>
      <c r="I20" s="106"/>
      <c r="J20" s="226"/>
      <c r="K20" s="209">
        <f t="shared" si="1"/>
        <v>0</v>
      </c>
      <c r="L20" s="210">
        <f>SUM(K20*0.5)</f>
        <v>0</v>
      </c>
      <c r="M20" s="221"/>
      <c r="N20" s="106"/>
      <c r="O20" s="226"/>
      <c r="P20" s="209">
        <f t="shared" si="2"/>
        <v>0</v>
      </c>
      <c r="Q20" s="210">
        <f>SUM(P20*0.5)</f>
        <v>0</v>
      </c>
      <c r="R20" s="221"/>
      <c r="S20" s="106"/>
      <c r="T20" s="222"/>
      <c r="U20" s="209">
        <f t="shared" si="3"/>
        <v>0</v>
      </c>
      <c r="V20" s="210">
        <f>SUM(U20*0.5)</f>
        <v>0</v>
      </c>
      <c r="W20" s="221"/>
      <c r="X20" s="106"/>
      <c r="Y20" s="226"/>
      <c r="Z20" s="23"/>
      <c r="AA20" s="212"/>
      <c r="AB20" s="213"/>
    </row>
    <row r="21" spans="1:28" ht="15" customHeight="1">
      <c r="A21" s="223" t="s">
        <v>62</v>
      </c>
      <c r="B21" s="224">
        <v>0.1</v>
      </c>
      <c r="C21" s="207"/>
      <c r="D21" s="71"/>
      <c r="E21" s="225"/>
      <c r="F21" s="209">
        <f t="shared" si="0"/>
        <v>0</v>
      </c>
      <c r="G21" s="210">
        <f>SUM(F21*0.1)</f>
        <v>0</v>
      </c>
      <c r="H21" s="207"/>
      <c r="I21" s="71"/>
      <c r="J21" s="225"/>
      <c r="K21" s="209">
        <f t="shared" si="1"/>
        <v>0</v>
      </c>
      <c r="L21" s="210">
        <f>SUM(K21*0.1)</f>
        <v>0</v>
      </c>
      <c r="M21" s="207"/>
      <c r="N21" s="71"/>
      <c r="O21" s="211"/>
      <c r="P21" s="209">
        <f t="shared" si="2"/>
        <v>0</v>
      </c>
      <c r="Q21" s="210">
        <f>SUM(P21*0.1)</f>
        <v>0</v>
      </c>
      <c r="R21" s="207"/>
      <c r="S21" s="71"/>
      <c r="T21" s="208"/>
      <c r="U21" s="209">
        <f t="shared" si="3"/>
        <v>0</v>
      </c>
      <c r="V21" s="210">
        <f>SUM(U21*0.1)</f>
        <v>0</v>
      </c>
      <c r="W21" s="207"/>
      <c r="X21" s="71"/>
      <c r="Y21" s="225"/>
      <c r="Z21" s="23"/>
      <c r="AA21" s="227"/>
      <c r="AB21" s="228"/>
    </row>
    <row r="22" spans="1:28" ht="15" customHeight="1">
      <c r="A22" s="214" t="s">
        <v>62</v>
      </c>
      <c r="B22" s="215">
        <v>0.15</v>
      </c>
      <c r="C22" s="216"/>
      <c r="D22" s="85"/>
      <c r="E22" s="211"/>
      <c r="F22" s="209">
        <f t="shared" si="0"/>
        <v>0</v>
      </c>
      <c r="G22" s="210">
        <f>SUM(F22*0.25)</f>
        <v>0</v>
      </c>
      <c r="H22" s="216"/>
      <c r="I22" s="85"/>
      <c r="J22" s="211"/>
      <c r="K22" s="209">
        <f t="shared" si="1"/>
        <v>0</v>
      </c>
      <c r="L22" s="210">
        <f>SUM(K22*0.25)</f>
        <v>0</v>
      </c>
      <c r="M22" s="216"/>
      <c r="N22" s="85"/>
      <c r="O22" s="211"/>
      <c r="P22" s="209">
        <f t="shared" si="2"/>
        <v>0</v>
      </c>
      <c r="Q22" s="210">
        <f>SUM(P22*0.25)</f>
        <v>0</v>
      </c>
      <c r="R22" s="216"/>
      <c r="S22" s="85"/>
      <c r="T22" s="217"/>
      <c r="U22" s="209">
        <f t="shared" si="3"/>
        <v>0</v>
      </c>
      <c r="V22" s="210">
        <f>SUM(U22*0.25)</f>
        <v>0</v>
      </c>
      <c r="W22" s="216"/>
      <c r="X22" s="85"/>
      <c r="Y22" s="211"/>
      <c r="Z22" s="23"/>
      <c r="AA22" s="227"/>
      <c r="AB22" s="228"/>
    </row>
    <row r="23" spans="1:28" ht="15" customHeight="1">
      <c r="A23" s="214" t="s">
        <v>62</v>
      </c>
      <c r="B23" s="215">
        <v>0.25</v>
      </c>
      <c r="C23" s="216"/>
      <c r="D23" s="85"/>
      <c r="E23" s="211"/>
      <c r="F23" s="209">
        <f t="shared" si="0"/>
        <v>0</v>
      </c>
      <c r="G23" s="210">
        <f>SUM(F23*0.5)</f>
        <v>0</v>
      </c>
      <c r="H23" s="216"/>
      <c r="I23" s="85"/>
      <c r="J23" s="211"/>
      <c r="K23" s="209">
        <f t="shared" si="1"/>
        <v>0</v>
      </c>
      <c r="L23" s="210">
        <f>SUM(K23*0.5)</f>
        <v>0</v>
      </c>
      <c r="M23" s="216"/>
      <c r="N23" s="85"/>
      <c r="O23" s="211"/>
      <c r="P23" s="209">
        <f t="shared" si="2"/>
        <v>0</v>
      </c>
      <c r="Q23" s="210">
        <f>SUM(P23*0.5)</f>
        <v>0</v>
      </c>
      <c r="R23" s="216"/>
      <c r="S23" s="85"/>
      <c r="T23" s="217"/>
      <c r="U23" s="209">
        <f t="shared" si="3"/>
        <v>0</v>
      </c>
      <c r="V23" s="210">
        <f>SUM(U23*0.5)</f>
        <v>0</v>
      </c>
      <c r="W23" s="216"/>
      <c r="X23" s="85"/>
      <c r="Y23" s="211"/>
      <c r="Z23" s="23"/>
      <c r="AA23" s="227"/>
      <c r="AB23" s="228"/>
    </row>
    <row r="24" spans="1:28" ht="15" customHeight="1">
      <c r="A24" s="229" t="s">
        <v>62</v>
      </c>
      <c r="B24" s="220">
        <v>0.5</v>
      </c>
      <c r="C24" s="221"/>
      <c r="D24" s="106"/>
      <c r="E24" s="226"/>
      <c r="F24" s="209">
        <f t="shared" si="0"/>
        <v>0</v>
      </c>
      <c r="G24" s="210">
        <f>SUM(F24*1)</f>
        <v>0</v>
      </c>
      <c r="H24" s="221"/>
      <c r="I24" s="106"/>
      <c r="J24" s="226"/>
      <c r="K24" s="209">
        <f t="shared" si="1"/>
        <v>0</v>
      </c>
      <c r="L24" s="210">
        <f>SUM(K24*1)</f>
        <v>0</v>
      </c>
      <c r="M24" s="221"/>
      <c r="N24" s="106"/>
      <c r="O24" s="211"/>
      <c r="P24" s="209">
        <f t="shared" si="2"/>
        <v>0</v>
      </c>
      <c r="Q24" s="210">
        <f>SUM(P24*1)</f>
        <v>0</v>
      </c>
      <c r="R24" s="221"/>
      <c r="S24" s="106"/>
      <c r="T24" s="222"/>
      <c r="U24" s="209">
        <f t="shared" si="3"/>
        <v>0</v>
      </c>
      <c r="V24" s="210">
        <f>SUM(U24*1)</f>
        <v>0</v>
      </c>
      <c r="W24" s="221"/>
      <c r="X24" s="106"/>
      <c r="Y24" s="226"/>
      <c r="Z24" s="23"/>
      <c r="AA24" s="227"/>
      <c r="AB24" s="228"/>
    </row>
    <row r="25" spans="1:28" ht="15" customHeight="1">
      <c r="A25" s="230" t="s">
        <v>63</v>
      </c>
      <c r="B25" s="224">
        <v>0.1</v>
      </c>
      <c r="C25" s="207"/>
      <c r="D25" s="71"/>
      <c r="E25" s="211"/>
      <c r="F25" s="209">
        <f t="shared" si="0"/>
        <v>0</v>
      </c>
      <c r="G25" s="210">
        <f>SUM(F25*0.1)</f>
        <v>0</v>
      </c>
      <c r="H25" s="207"/>
      <c r="I25" s="71"/>
      <c r="J25" s="211"/>
      <c r="K25" s="209">
        <f t="shared" si="1"/>
        <v>0</v>
      </c>
      <c r="L25" s="210">
        <f>SUM(K25*0.1)</f>
        <v>0</v>
      </c>
      <c r="M25" s="207"/>
      <c r="N25" s="71"/>
      <c r="O25" s="225"/>
      <c r="P25" s="209">
        <f t="shared" si="2"/>
        <v>0</v>
      </c>
      <c r="Q25" s="210">
        <f>SUM(P25*0.1)</f>
        <v>0</v>
      </c>
      <c r="R25" s="207"/>
      <c r="S25" s="71"/>
      <c r="T25" s="208"/>
      <c r="U25" s="209">
        <f t="shared" si="3"/>
        <v>0</v>
      </c>
      <c r="V25" s="210">
        <f>SUM(U25*0.1)</f>
        <v>0</v>
      </c>
      <c r="W25" s="207"/>
      <c r="X25" s="71"/>
      <c r="Y25" s="211"/>
      <c r="Z25" s="23"/>
      <c r="AA25" s="227"/>
      <c r="AB25" s="228"/>
    </row>
    <row r="26" spans="1:28" ht="15" customHeight="1">
      <c r="A26" s="231" t="s">
        <v>63</v>
      </c>
      <c r="B26" s="215">
        <v>0.15</v>
      </c>
      <c r="C26" s="216"/>
      <c r="D26" s="85"/>
      <c r="E26" s="211"/>
      <c r="F26" s="209">
        <f t="shared" si="0"/>
        <v>0</v>
      </c>
      <c r="G26" s="210">
        <f>SUM(F26*0.25)</f>
        <v>0</v>
      </c>
      <c r="H26" s="216"/>
      <c r="I26" s="85"/>
      <c r="J26" s="211"/>
      <c r="K26" s="209">
        <f t="shared" si="1"/>
        <v>0</v>
      </c>
      <c r="L26" s="210">
        <f>SUM(K26*0.25)</f>
        <v>0</v>
      </c>
      <c r="M26" s="216"/>
      <c r="N26" s="85"/>
      <c r="O26" s="211"/>
      <c r="P26" s="209">
        <f t="shared" si="2"/>
        <v>0</v>
      </c>
      <c r="Q26" s="210">
        <f>SUM(P26*0.25)</f>
        <v>0</v>
      </c>
      <c r="R26" s="216"/>
      <c r="S26" s="85"/>
      <c r="T26" s="217"/>
      <c r="U26" s="209">
        <f t="shared" si="3"/>
        <v>0</v>
      </c>
      <c r="V26" s="210">
        <f>SUM(U26*0.25)</f>
        <v>0</v>
      </c>
      <c r="W26" s="216"/>
      <c r="X26" s="85"/>
      <c r="Y26" s="211"/>
      <c r="Z26" s="23"/>
      <c r="AA26" s="227"/>
      <c r="AB26" s="228"/>
    </row>
    <row r="27" spans="1:28" ht="15" customHeight="1">
      <c r="A27" s="231" t="s">
        <v>63</v>
      </c>
      <c r="B27" s="215">
        <v>0.25</v>
      </c>
      <c r="C27" s="216"/>
      <c r="D27" s="85"/>
      <c r="E27" s="211"/>
      <c r="F27" s="209">
        <f t="shared" si="0"/>
        <v>0</v>
      </c>
      <c r="G27" s="210">
        <f>SUM(F27*0.5)</f>
        <v>0</v>
      </c>
      <c r="H27" s="216"/>
      <c r="I27" s="85"/>
      <c r="J27" s="211"/>
      <c r="K27" s="209">
        <f t="shared" si="1"/>
        <v>0</v>
      </c>
      <c r="L27" s="210">
        <f>SUM(K27*0.5)</f>
        <v>0</v>
      </c>
      <c r="M27" s="216"/>
      <c r="N27" s="85"/>
      <c r="O27" s="211"/>
      <c r="P27" s="209">
        <f t="shared" si="2"/>
        <v>0</v>
      </c>
      <c r="Q27" s="210">
        <f>SUM(P27*0.5)</f>
        <v>0</v>
      </c>
      <c r="R27" s="216"/>
      <c r="S27" s="85"/>
      <c r="T27" s="217"/>
      <c r="U27" s="209">
        <f t="shared" si="3"/>
        <v>0</v>
      </c>
      <c r="V27" s="210">
        <f>SUM(U27*0.5)</f>
        <v>0</v>
      </c>
      <c r="W27" s="216"/>
      <c r="X27" s="85"/>
      <c r="Y27" s="211"/>
      <c r="Z27" s="23"/>
      <c r="AA27" s="227"/>
      <c r="AB27" s="228"/>
    </row>
    <row r="28" spans="1:28" ht="15" customHeight="1">
      <c r="A28" s="219" t="s">
        <v>63</v>
      </c>
      <c r="B28" s="220">
        <v>0.5</v>
      </c>
      <c r="C28" s="221"/>
      <c r="D28" s="106"/>
      <c r="E28" s="211"/>
      <c r="F28" s="209">
        <f t="shared" si="0"/>
        <v>0</v>
      </c>
      <c r="G28" s="210">
        <f>SUM(F28*1)</f>
        <v>0</v>
      </c>
      <c r="H28" s="221"/>
      <c r="I28" s="106"/>
      <c r="J28" s="211"/>
      <c r="K28" s="209">
        <f t="shared" si="1"/>
        <v>0</v>
      </c>
      <c r="L28" s="210">
        <f>SUM(K28*1)</f>
        <v>0</v>
      </c>
      <c r="M28" s="221"/>
      <c r="N28" s="106"/>
      <c r="O28" s="226"/>
      <c r="P28" s="209">
        <f t="shared" si="2"/>
        <v>0</v>
      </c>
      <c r="Q28" s="210">
        <f>SUM(P28*1)</f>
        <v>0</v>
      </c>
      <c r="R28" s="221"/>
      <c r="S28" s="106"/>
      <c r="T28" s="222"/>
      <c r="U28" s="209">
        <f t="shared" si="3"/>
        <v>0</v>
      </c>
      <c r="V28" s="210">
        <f>SUM(U28*1)</f>
        <v>0</v>
      </c>
      <c r="W28" s="221"/>
      <c r="X28" s="106"/>
      <c r="Y28" s="211"/>
      <c r="Z28" s="23"/>
      <c r="AA28" s="227"/>
      <c r="AB28" s="228"/>
    </row>
    <row r="29" spans="1:28" ht="15" customHeight="1">
      <c r="A29" s="223" t="s">
        <v>64</v>
      </c>
      <c r="B29" s="224">
        <v>0.1</v>
      </c>
      <c r="C29" s="207"/>
      <c r="D29" s="71"/>
      <c r="E29" s="225"/>
      <c r="F29" s="209">
        <f t="shared" si="0"/>
        <v>0</v>
      </c>
      <c r="G29" s="210">
        <f>SUM(F29*0.1)</f>
        <v>0</v>
      </c>
      <c r="H29" s="207"/>
      <c r="I29" s="71"/>
      <c r="J29" s="225"/>
      <c r="K29" s="209">
        <f t="shared" si="1"/>
        <v>0</v>
      </c>
      <c r="L29" s="210">
        <f>SUM(K29*0.1)</f>
        <v>0</v>
      </c>
      <c r="M29" s="207"/>
      <c r="N29" s="71"/>
      <c r="O29" s="211"/>
      <c r="P29" s="209">
        <f t="shared" si="2"/>
        <v>0</v>
      </c>
      <c r="Q29" s="210">
        <f>SUM(P29*0.1)</f>
        <v>0</v>
      </c>
      <c r="R29" s="207"/>
      <c r="S29" s="71"/>
      <c r="T29" s="208"/>
      <c r="U29" s="209">
        <f t="shared" si="3"/>
        <v>0</v>
      </c>
      <c r="V29" s="210">
        <f>SUM(U29*0.1)</f>
        <v>0</v>
      </c>
      <c r="W29" s="207"/>
      <c r="X29" s="71"/>
      <c r="Y29" s="225"/>
      <c r="Z29" s="23"/>
      <c r="AA29" s="227"/>
      <c r="AB29" s="228"/>
    </row>
    <row r="30" spans="1:28" ht="15" customHeight="1">
      <c r="A30" s="214" t="s">
        <v>64</v>
      </c>
      <c r="B30" s="215">
        <v>0.15</v>
      </c>
      <c r="C30" s="216"/>
      <c r="D30" s="85"/>
      <c r="E30" s="211"/>
      <c r="F30" s="209">
        <f t="shared" si="0"/>
        <v>0</v>
      </c>
      <c r="G30" s="210">
        <f>SUM(F30*0.25)</f>
        <v>0</v>
      </c>
      <c r="H30" s="216"/>
      <c r="I30" s="85"/>
      <c r="J30" s="211"/>
      <c r="K30" s="209">
        <f t="shared" si="1"/>
        <v>0</v>
      </c>
      <c r="L30" s="210">
        <f>SUM(K30*0.25)</f>
        <v>0</v>
      </c>
      <c r="M30" s="216"/>
      <c r="N30" s="85"/>
      <c r="O30" s="211"/>
      <c r="P30" s="209">
        <f t="shared" si="2"/>
        <v>0</v>
      </c>
      <c r="Q30" s="210">
        <f>SUM(P30*0.25)</f>
        <v>0</v>
      </c>
      <c r="R30" s="216"/>
      <c r="S30" s="85"/>
      <c r="T30" s="217"/>
      <c r="U30" s="209">
        <f t="shared" si="3"/>
        <v>0</v>
      </c>
      <c r="V30" s="210">
        <f>SUM(U30*0.25)</f>
        <v>0</v>
      </c>
      <c r="W30" s="216"/>
      <c r="X30" s="85"/>
      <c r="Y30" s="211"/>
      <c r="Z30" s="23"/>
      <c r="AA30" s="227"/>
      <c r="AB30" s="228"/>
    </row>
    <row r="31" spans="1:28" ht="15" customHeight="1">
      <c r="A31" s="214" t="s">
        <v>64</v>
      </c>
      <c r="B31" s="215">
        <v>0.25</v>
      </c>
      <c r="C31" s="216"/>
      <c r="D31" s="85"/>
      <c r="E31" s="211"/>
      <c r="F31" s="209">
        <f t="shared" si="0"/>
        <v>0</v>
      </c>
      <c r="G31" s="210">
        <f>SUM(F31*0.5)</f>
        <v>0</v>
      </c>
      <c r="H31" s="216"/>
      <c r="I31" s="85"/>
      <c r="J31" s="211"/>
      <c r="K31" s="209">
        <f t="shared" si="1"/>
        <v>0</v>
      </c>
      <c r="L31" s="210">
        <f>SUM(K31*0.5)</f>
        <v>0</v>
      </c>
      <c r="M31" s="216"/>
      <c r="N31" s="85"/>
      <c r="O31" s="211"/>
      <c r="P31" s="209">
        <f t="shared" si="2"/>
        <v>0</v>
      </c>
      <c r="Q31" s="210">
        <f>SUM(P31*0.5)</f>
        <v>0</v>
      </c>
      <c r="R31" s="216"/>
      <c r="S31" s="85"/>
      <c r="T31" s="217"/>
      <c r="U31" s="209">
        <f t="shared" si="3"/>
        <v>0</v>
      </c>
      <c r="V31" s="210">
        <f>SUM(U31*0.5)</f>
        <v>0</v>
      </c>
      <c r="W31" s="216"/>
      <c r="X31" s="85"/>
      <c r="Y31" s="211"/>
      <c r="Z31" s="23"/>
      <c r="AA31" s="227"/>
      <c r="AB31" s="228"/>
    </row>
    <row r="32" spans="1:28" ht="15" customHeight="1">
      <c r="A32" s="229" t="s">
        <v>64</v>
      </c>
      <c r="B32" s="220">
        <v>0.5</v>
      </c>
      <c r="C32" s="221"/>
      <c r="D32" s="106"/>
      <c r="E32" s="226"/>
      <c r="F32" s="209">
        <f t="shared" si="0"/>
        <v>0</v>
      </c>
      <c r="G32" s="210">
        <f>SUM(F32*1)</f>
        <v>0</v>
      </c>
      <c r="H32" s="221"/>
      <c r="I32" s="106"/>
      <c r="J32" s="226"/>
      <c r="K32" s="209">
        <f t="shared" si="1"/>
        <v>0</v>
      </c>
      <c r="L32" s="210">
        <f>SUM(K32*1)</f>
        <v>0</v>
      </c>
      <c r="M32" s="221"/>
      <c r="N32" s="106"/>
      <c r="O32" s="211"/>
      <c r="P32" s="209">
        <f t="shared" si="2"/>
        <v>0</v>
      </c>
      <c r="Q32" s="210">
        <f>SUM(P32*1)</f>
        <v>0</v>
      </c>
      <c r="R32" s="221"/>
      <c r="S32" s="106"/>
      <c r="T32" s="222"/>
      <c r="U32" s="209">
        <f t="shared" si="3"/>
        <v>0</v>
      </c>
      <c r="V32" s="210">
        <f>SUM(U32*1)</f>
        <v>0</v>
      </c>
      <c r="W32" s="221"/>
      <c r="X32" s="106"/>
      <c r="Y32" s="226"/>
      <c r="Z32" s="23"/>
      <c r="AA32" s="227"/>
      <c r="AB32" s="228"/>
    </row>
    <row r="33" spans="1:28" ht="15" customHeight="1">
      <c r="A33" s="223" t="s">
        <v>65</v>
      </c>
      <c r="B33" s="224">
        <v>0.1</v>
      </c>
      <c r="C33" s="207"/>
      <c r="D33" s="71"/>
      <c r="E33" s="211"/>
      <c r="F33" s="209">
        <f t="shared" si="0"/>
        <v>0</v>
      </c>
      <c r="G33" s="210">
        <f>SUM(F33*0.1)</f>
        <v>0</v>
      </c>
      <c r="H33" s="207"/>
      <c r="I33" s="71"/>
      <c r="J33" s="211"/>
      <c r="K33" s="209">
        <f t="shared" si="1"/>
        <v>0</v>
      </c>
      <c r="L33" s="210">
        <f>SUM(K33*0.1)</f>
        <v>0</v>
      </c>
      <c r="M33" s="207"/>
      <c r="N33" s="71"/>
      <c r="O33" s="225"/>
      <c r="P33" s="209">
        <f t="shared" si="2"/>
        <v>0</v>
      </c>
      <c r="Q33" s="210">
        <f>SUM(P33*0.1)</f>
        <v>0</v>
      </c>
      <c r="R33" s="207"/>
      <c r="S33" s="71"/>
      <c r="T33" s="208"/>
      <c r="U33" s="209">
        <f t="shared" si="3"/>
        <v>0</v>
      </c>
      <c r="V33" s="210">
        <f>SUM(U33*0.1)</f>
        <v>0</v>
      </c>
      <c r="W33" s="207"/>
      <c r="X33" s="71"/>
      <c r="Y33" s="211"/>
      <c r="Z33" s="23"/>
      <c r="AA33" s="227"/>
      <c r="AB33" s="228"/>
    </row>
    <row r="34" spans="1:28" ht="15" customHeight="1">
      <c r="A34" s="214" t="s">
        <v>65</v>
      </c>
      <c r="B34" s="215">
        <v>0.15</v>
      </c>
      <c r="C34" s="216"/>
      <c r="D34" s="85"/>
      <c r="E34" s="211"/>
      <c r="F34" s="209">
        <f t="shared" si="0"/>
        <v>0</v>
      </c>
      <c r="G34" s="210">
        <f>SUM(F34*0.25)</f>
        <v>0</v>
      </c>
      <c r="H34" s="216"/>
      <c r="I34" s="85"/>
      <c r="J34" s="211"/>
      <c r="K34" s="209">
        <f t="shared" si="1"/>
        <v>0</v>
      </c>
      <c r="L34" s="210">
        <f>SUM(K34*0.25)</f>
        <v>0</v>
      </c>
      <c r="M34" s="216"/>
      <c r="N34" s="85"/>
      <c r="O34" s="211"/>
      <c r="P34" s="209">
        <f t="shared" si="2"/>
        <v>0</v>
      </c>
      <c r="Q34" s="210">
        <f>SUM(P34*0.25)</f>
        <v>0</v>
      </c>
      <c r="R34" s="216"/>
      <c r="S34" s="85"/>
      <c r="T34" s="217"/>
      <c r="U34" s="209">
        <f t="shared" si="3"/>
        <v>0</v>
      </c>
      <c r="V34" s="210">
        <f>SUM(U34*0.25)</f>
        <v>0</v>
      </c>
      <c r="W34" s="216"/>
      <c r="X34" s="85"/>
      <c r="Y34" s="211"/>
      <c r="Z34" s="23"/>
      <c r="AA34" s="227"/>
      <c r="AB34" s="228"/>
    </row>
    <row r="35" spans="1:28" ht="15" customHeight="1">
      <c r="A35" s="214" t="s">
        <v>65</v>
      </c>
      <c r="B35" s="215">
        <v>0.25</v>
      </c>
      <c r="C35" s="216"/>
      <c r="D35" s="85"/>
      <c r="E35" s="211"/>
      <c r="F35" s="209">
        <f t="shared" si="0"/>
        <v>0</v>
      </c>
      <c r="G35" s="210">
        <f>SUM(F35*0.5)</f>
        <v>0</v>
      </c>
      <c r="H35" s="216"/>
      <c r="I35" s="85"/>
      <c r="J35" s="211"/>
      <c r="K35" s="209">
        <f t="shared" si="1"/>
        <v>0</v>
      </c>
      <c r="L35" s="210">
        <f>SUM(K35*0.5)</f>
        <v>0</v>
      </c>
      <c r="M35" s="216"/>
      <c r="N35" s="85"/>
      <c r="O35" s="211"/>
      <c r="P35" s="209">
        <f t="shared" si="2"/>
        <v>0</v>
      </c>
      <c r="Q35" s="210">
        <f>SUM(P35*0.5)</f>
        <v>0</v>
      </c>
      <c r="R35" s="216"/>
      <c r="S35" s="85"/>
      <c r="T35" s="217"/>
      <c r="U35" s="209">
        <f t="shared" si="3"/>
        <v>0</v>
      </c>
      <c r="V35" s="210">
        <f>SUM(U35*0.5)</f>
        <v>0</v>
      </c>
      <c r="W35" s="216"/>
      <c r="X35" s="85"/>
      <c r="Y35" s="211"/>
      <c r="Z35" s="23"/>
      <c r="AA35" s="227"/>
      <c r="AB35" s="228"/>
    </row>
    <row r="36" spans="1:28" ht="15" customHeight="1">
      <c r="A36" s="229" t="s">
        <v>65</v>
      </c>
      <c r="B36" s="220">
        <v>0.5</v>
      </c>
      <c r="C36" s="221"/>
      <c r="D36" s="106"/>
      <c r="E36" s="211"/>
      <c r="F36" s="209">
        <f t="shared" si="0"/>
        <v>0</v>
      </c>
      <c r="G36" s="210">
        <f>SUM(F36*1)</f>
        <v>0</v>
      </c>
      <c r="H36" s="221"/>
      <c r="I36" s="106"/>
      <c r="J36" s="211"/>
      <c r="K36" s="209">
        <f t="shared" si="1"/>
        <v>0</v>
      </c>
      <c r="L36" s="210">
        <f>SUM(K36*1)</f>
        <v>0</v>
      </c>
      <c r="M36" s="221"/>
      <c r="N36" s="106"/>
      <c r="O36" s="226"/>
      <c r="P36" s="209">
        <f t="shared" si="2"/>
        <v>0</v>
      </c>
      <c r="Q36" s="210">
        <f>SUM(P36*1)</f>
        <v>0</v>
      </c>
      <c r="R36" s="221"/>
      <c r="S36" s="106"/>
      <c r="T36" s="222"/>
      <c r="U36" s="209">
        <f t="shared" si="3"/>
        <v>0</v>
      </c>
      <c r="V36" s="210">
        <f>SUM(U36*1)</f>
        <v>0</v>
      </c>
      <c r="W36" s="221"/>
      <c r="X36" s="106"/>
      <c r="Y36" s="211"/>
      <c r="Z36" s="23"/>
      <c r="AA36" s="212"/>
      <c r="AB36" s="213"/>
    </row>
    <row r="37" spans="1:28" ht="15" customHeight="1">
      <c r="A37" s="223" t="s">
        <v>66</v>
      </c>
      <c r="B37" s="224">
        <v>0.1</v>
      </c>
      <c r="C37" s="207"/>
      <c r="D37" s="71"/>
      <c r="E37" s="225"/>
      <c r="F37" s="209">
        <f t="shared" si="0"/>
        <v>0</v>
      </c>
      <c r="G37" s="210">
        <f>SUM(F37*0.1)</f>
        <v>0</v>
      </c>
      <c r="H37" s="207"/>
      <c r="I37" s="71"/>
      <c r="J37" s="225"/>
      <c r="K37" s="209">
        <f t="shared" si="1"/>
        <v>0</v>
      </c>
      <c r="L37" s="210">
        <f>SUM(K37*0.1)</f>
        <v>0</v>
      </c>
      <c r="M37" s="207"/>
      <c r="N37" s="71"/>
      <c r="O37" s="225"/>
      <c r="P37" s="209">
        <f t="shared" si="2"/>
        <v>0</v>
      </c>
      <c r="Q37" s="210">
        <f>SUM(P37*0.1)</f>
        <v>0</v>
      </c>
      <c r="R37" s="207"/>
      <c r="S37" s="71"/>
      <c r="T37" s="208"/>
      <c r="U37" s="209">
        <f t="shared" si="3"/>
        <v>0</v>
      </c>
      <c r="V37" s="210">
        <f>SUM(U37*0.1)</f>
        <v>0</v>
      </c>
      <c r="W37" s="207"/>
      <c r="X37" s="71"/>
      <c r="Y37" s="225"/>
      <c r="Z37" s="23"/>
      <c r="AA37" s="212"/>
      <c r="AB37" s="213"/>
    </row>
    <row r="38" spans="1:28" ht="15" customHeight="1">
      <c r="A38" s="214" t="s">
        <v>66</v>
      </c>
      <c r="B38" s="215">
        <v>0.15</v>
      </c>
      <c r="C38" s="216"/>
      <c r="D38" s="85"/>
      <c r="E38" s="211"/>
      <c r="F38" s="209">
        <f t="shared" si="0"/>
        <v>0</v>
      </c>
      <c r="G38" s="210">
        <f>SUM(F38*0.25)</f>
        <v>0</v>
      </c>
      <c r="H38" s="216"/>
      <c r="I38" s="85"/>
      <c r="J38" s="211"/>
      <c r="K38" s="209">
        <f t="shared" si="1"/>
        <v>0</v>
      </c>
      <c r="L38" s="210">
        <f>SUM(K38*0.25)</f>
        <v>0</v>
      </c>
      <c r="M38" s="216"/>
      <c r="N38" s="85"/>
      <c r="O38" s="211"/>
      <c r="P38" s="209">
        <f t="shared" si="2"/>
        <v>0</v>
      </c>
      <c r="Q38" s="210">
        <f>SUM(P38*0.25)</f>
        <v>0</v>
      </c>
      <c r="R38" s="216"/>
      <c r="S38" s="85"/>
      <c r="T38" s="217"/>
      <c r="U38" s="209">
        <f t="shared" si="3"/>
        <v>0</v>
      </c>
      <c r="V38" s="210">
        <f>SUM(U38*0.25)</f>
        <v>0</v>
      </c>
      <c r="W38" s="216"/>
      <c r="X38" s="85"/>
      <c r="Y38" s="211"/>
      <c r="Z38" s="23"/>
      <c r="AA38" s="212"/>
      <c r="AB38" s="213"/>
    </row>
    <row r="39" spans="1:28" ht="15" customHeight="1">
      <c r="A39" s="214" t="s">
        <v>66</v>
      </c>
      <c r="B39" s="215">
        <v>0.25</v>
      </c>
      <c r="C39" s="216"/>
      <c r="D39" s="85"/>
      <c r="E39" s="211"/>
      <c r="F39" s="209">
        <f t="shared" si="0"/>
        <v>0</v>
      </c>
      <c r="G39" s="210">
        <f>SUM(F39*0.5)</f>
        <v>0</v>
      </c>
      <c r="H39" s="216"/>
      <c r="I39" s="85"/>
      <c r="J39" s="211"/>
      <c r="K39" s="209">
        <f t="shared" si="1"/>
        <v>0</v>
      </c>
      <c r="L39" s="210">
        <f>SUM(K39*0.5)</f>
        <v>0</v>
      </c>
      <c r="M39" s="216"/>
      <c r="N39" s="85"/>
      <c r="O39" s="211"/>
      <c r="P39" s="209">
        <f t="shared" si="2"/>
        <v>0</v>
      </c>
      <c r="Q39" s="210">
        <f>SUM(P39*0.5)</f>
        <v>0</v>
      </c>
      <c r="R39" s="216"/>
      <c r="S39" s="85"/>
      <c r="T39" s="217"/>
      <c r="U39" s="209">
        <f t="shared" si="3"/>
        <v>0</v>
      </c>
      <c r="V39" s="210">
        <f>SUM(U39*0.5)</f>
        <v>0</v>
      </c>
      <c r="W39" s="216"/>
      <c r="X39" s="85"/>
      <c r="Y39" s="211"/>
      <c r="Z39" s="23"/>
      <c r="AA39" s="212"/>
      <c r="AB39" s="213"/>
    </row>
    <row r="40" spans="1:28" ht="15" customHeight="1">
      <c r="A40" s="229" t="s">
        <v>66</v>
      </c>
      <c r="B40" s="220">
        <v>0.5</v>
      </c>
      <c r="C40" s="221"/>
      <c r="D40" s="106"/>
      <c r="E40" s="226"/>
      <c r="F40" s="209">
        <f t="shared" si="0"/>
        <v>0</v>
      </c>
      <c r="G40" s="210">
        <f>SUM(F40*1)</f>
        <v>0</v>
      </c>
      <c r="H40" s="221"/>
      <c r="I40" s="106"/>
      <c r="J40" s="226"/>
      <c r="K40" s="209">
        <f t="shared" si="1"/>
        <v>0</v>
      </c>
      <c r="L40" s="210">
        <f>SUM(K40*1)</f>
        <v>0</v>
      </c>
      <c r="M40" s="221"/>
      <c r="N40" s="106"/>
      <c r="O40" s="226"/>
      <c r="P40" s="209">
        <f t="shared" si="2"/>
        <v>0</v>
      </c>
      <c r="Q40" s="210">
        <f>SUM(P40*1)</f>
        <v>0</v>
      </c>
      <c r="R40" s="221"/>
      <c r="S40" s="106"/>
      <c r="T40" s="222"/>
      <c r="U40" s="209">
        <f t="shared" si="3"/>
        <v>0</v>
      </c>
      <c r="V40" s="210">
        <f>SUM(U40*1)</f>
        <v>0</v>
      </c>
      <c r="W40" s="221"/>
      <c r="X40" s="106"/>
      <c r="Y40" s="226"/>
      <c r="Z40" s="23"/>
      <c r="AA40" s="212"/>
      <c r="AB40" s="213"/>
    </row>
    <row r="41" spans="1:28" ht="15" customHeight="1">
      <c r="A41" s="232" t="s">
        <v>67</v>
      </c>
      <c r="B41" s="233">
        <v>0.5</v>
      </c>
      <c r="C41" s="234"/>
      <c r="D41" s="234"/>
      <c r="E41" s="235"/>
      <c r="F41" s="209">
        <f t="shared" si="0"/>
        <v>0</v>
      </c>
      <c r="G41" s="210">
        <f>SUM(F41*0.5)</f>
        <v>0</v>
      </c>
      <c r="H41" s="236"/>
      <c r="I41" s="237"/>
      <c r="J41" s="226"/>
      <c r="K41" s="209">
        <f t="shared" si="1"/>
        <v>0</v>
      </c>
      <c r="L41" s="210">
        <f>SUM(K41*0.5)</f>
        <v>0</v>
      </c>
      <c r="M41" s="236"/>
      <c r="N41" s="237"/>
      <c r="O41" s="226"/>
      <c r="P41" s="209">
        <f t="shared" si="2"/>
        <v>0</v>
      </c>
      <c r="Q41" s="210">
        <f>SUM(P41*0.5)</f>
        <v>0</v>
      </c>
      <c r="R41" s="236"/>
      <c r="S41" s="237"/>
      <c r="T41" s="238"/>
      <c r="U41" s="209">
        <f t="shared" si="3"/>
        <v>0</v>
      </c>
      <c r="V41" s="210">
        <f>SUM(U41*0.5)</f>
        <v>0</v>
      </c>
      <c r="W41" s="236"/>
      <c r="X41" s="237"/>
      <c r="Y41" s="226"/>
      <c r="Z41" s="23"/>
      <c r="AA41" s="212"/>
      <c r="AB41" s="213"/>
    </row>
    <row r="42" spans="1:28" ht="15" customHeight="1" thickBot="1">
      <c r="A42" s="239" t="s">
        <v>68</v>
      </c>
      <c r="B42" s="240">
        <v>0.05</v>
      </c>
      <c r="C42" s="236"/>
      <c r="D42" s="237"/>
      <c r="E42" s="238"/>
      <c r="F42" s="209">
        <f t="shared" si="0"/>
        <v>0</v>
      </c>
      <c r="G42" s="241">
        <f>SUM(F42*0.05)</f>
        <v>0</v>
      </c>
      <c r="H42" s="23"/>
      <c r="I42" s="23"/>
      <c r="J42" s="23"/>
      <c r="K42" s="209"/>
      <c r="L42" s="210"/>
      <c r="M42" s="23"/>
      <c r="N42" s="23"/>
      <c r="O42" s="23"/>
      <c r="P42" s="209"/>
      <c r="Q42" s="210"/>
      <c r="R42" s="23"/>
      <c r="S42" s="23"/>
      <c r="T42" s="23"/>
      <c r="U42" s="209"/>
      <c r="V42" s="210"/>
      <c r="W42" s="23"/>
      <c r="X42" s="23"/>
      <c r="Y42" s="23"/>
      <c r="Z42" s="23"/>
      <c r="AA42" s="212"/>
      <c r="AB42" s="213"/>
    </row>
    <row r="43" spans="1:28" ht="17.25" thickBot="1" thickTop="1">
      <c r="A43" s="296"/>
      <c r="B43" s="296"/>
      <c r="C43" s="242"/>
      <c r="D43" s="242"/>
      <c r="E43" s="297"/>
      <c r="F43" s="297"/>
      <c r="G43" s="297">
        <f>SUM(G5:G42)</f>
        <v>0</v>
      </c>
      <c r="H43" s="242"/>
      <c r="I43" s="242"/>
      <c r="J43" s="297"/>
      <c r="K43" s="297"/>
      <c r="L43" s="297"/>
      <c r="M43" s="242"/>
      <c r="N43" s="242"/>
      <c r="O43" s="297"/>
      <c r="P43" s="297"/>
      <c r="Q43" s="297"/>
      <c r="R43" s="242"/>
      <c r="S43"/>
      <c r="T43" s="297"/>
      <c r="U43" s="297"/>
      <c r="V43" s="297"/>
      <c r="W43" s="242"/>
      <c r="X43" s="242"/>
      <c r="Y43" s="302"/>
      <c r="Z43" s="303"/>
      <c r="AA43" s="304"/>
      <c r="AB43" s="213"/>
    </row>
    <row r="44" spans="1:28" ht="20.25" thickBot="1" thickTop="1">
      <c r="A44" s="298" t="s">
        <v>69</v>
      </c>
      <c r="B44" s="298"/>
      <c r="C44" s="243"/>
      <c r="D44" s="244" t="s">
        <v>70</v>
      </c>
      <c r="E44" s="245"/>
      <c r="F44" s="299"/>
      <c r="G44" s="299"/>
      <c r="H44" s="242"/>
      <c r="I44" s="242"/>
      <c r="J44" s="242"/>
      <c r="K44" s="246"/>
      <c r="L44" s="246"/>
      <c r="M44" s="242"/>
      <c r="N44" s="242"/>
      <c r="O44"/>
      <c r="P44" s="247"/>
      <c r="Q44" s="247"/>
      <c r="R44" s="248"/>
      <c r="S44" s="249"/>
      <c r="T44" s="249"/>
      <c r="U44" s="250"/>
      <c r="V44" s="251"/>
      <c r="W44" s="252"/>
      <c r="X44" s="252"/>
      <c r="Y44" s="252"/>
      <c r="Z44" s="170"/>
      <c r="AA44" s="170"/>
      <c r="AB44" s="170"/>
    </row>
    <row r="45" spans="1:24" ht="15.75">
      <c r="A45" s="253"/>
      <c r="B45" s="254"/>
      <c r="C45" s="255"/>
      <c r="D45" s="300" t="s">
        <v>71</v>
      </c>
      <c r="E45" s="300"/>
      <c r="F45" s="300"/>
      <c r="G45" s="300"/>
      <c r="H45" s="300"/>
      <c r="I45" s="301"/>
      <c r="J45" s="301"/>
      <c r="K45" s="301"/>
      <c r="L45" s="301"/>
      <c r="M45" s="301"/>
      <c r="N45" s="255"/>
      <c r="O45" s="255"/>
      <c r="P45" s="256"/>
      <c r="Q45" s="256"/>
      <c r="R45" s="255"/>
      <c r="S45" s="255"/>
      <c r="T45" s="257"/>
      <c r="U45" s="258"/>
      <c r="V45" s="259"/>
      <c r="W45" s="260"/>
      <c r="X45" s="261"/>
    </row>
    <row r="46" spans="4:28" ht="18">
      <c r="D46" s="300"/>
      <c r="E46" s="300"/>
      <c r="F46" s="300"/>
      <c r="G46" s="300"/>
      <c r="H46" s="300"/>
      <c r="I46" s="301"/>
      <c r="J46" s="301"/>
      <c r="K46" s="301"/>
      <c r="L46" s="301"/>
      <c r="M46" s="301"/>
      <c r="S46" s="262"/>
      <c r="T46" s="262"/>
      <c r="U46" s="263"/>
      <c r="V46" s="263"/>
      <c r="W46" s="262"/>
      <c r="X46" s="264"/>
      <c r="Y46" s="264"/>
      <c r="Z46" s="264"/>
      <c r="AA46" s="264"/>
      <c r="AB46" s="264"/>
    </row>
    <row r="47" spans="19:28" ht="18">
      <c r="S47" s="262"/>
      <c r="T47" s="262"/>
      <c r="U47" s="263"/>
      <c r="V47" s="263"/>
      <c r="W47" s="262"/>
      <c r="X47" s="264"/>
      <c r="Y47" s="264"/>
      <c r="Z47" s="264"/>
      <c r="AA47" s="264"/>
      <c r="AB47" s="264"/>
    </row>
  </sheetData>
  <sheetProtection selectLockedCells="1" selectUnlockedCells="1"/>
  <mergeCells count="26">
    <mergeCell ref="A44:B44"/>
    <mergeCell ref="F44:G44"/>
    <mergeCell ref="D45:H46"/>
    <mergeCell ref="I45:M46"/>
    <mergeCell ref="A43:B43"/>
    <mergeCell ref="E43:G43"/>
    <mergeCell ref="J43:L43"/>
    <mergeCell ref="O43:Q43"/>
    <mergeCell ref="T43:V43"/>
    <mergeCell ref="Y43:AA43"/>
    <mergeCell ref="T2:Y2"/>
    <mergeCell ref="C3:E3"/>
    <mergeCell ref="H3:J3"/>
    <mergeCell ref="M3:O3"/>
    <mergeCell ref="R3:T3"/>
    <mergeCell ref="W3:Y3"/>
    <mergeCell ref="A1:H1"/>
    <mergeCell ref="I1:K1"/>
    <mergeCell ref="L1:Q1"/>
    <mergeCell ref="R1:S1"/>
    <mergeCell ref="T1:W1"/>
    <mergeCell ref="A2:B2"/>
    <mergeCell ref="C2:I2"/>
    <mergeCell ref="J2:K2"/>
    <mergeCell ref="L2:O2"/>
    <mergeCell ref="P2:S2"/>
  </mergeCells>
  <printOptions horizontalCentered="1" verticalCentered="1"/>
  <pageMargins left="0" right="0" top="0.1968503937007874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2023-06-08T09:40:00Z</dcterms:created>
  <dcterms:modified xsi:type="dcterms:W3CDTF">2023-06-08T09:40:00Z</dcterms:modified>
  <cp:category/>
  <cp:version/>
  <cp:contentType/>
  <cp:contentStatus/>
</cp:coreProperties>
</file>