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<sst xmlns="http://schemas.openxmlformats.org/spreadsheetml/2006/main" count="150" uniqueCount="61">
  <si>
    <t>WEDSTRIJD UIT:</t>
  </si>
  <si>
    <t>DATUM:</t>
  </si>
  <si>
    <t>Naam:</t>
  </si>
  <si>
    <t xml:space="preserve">Lidnr: </t>
  </si>
  <si>
    <t>Coörd:</t>
  </si>
  <si>
    <t>LOKAAL</t>
  </si>
  <si>
    <t>AMBI</t>
  </si>
  <si>
    <t>GUTO</t>
  </si>
  <si>
    <t>ZUID-OOST</t>
  </si>
  <si>
    <t>OUDE</t>
  </si>
  <si>
    <t>JAAR</t>
  </si>
  <si>
    <t>JONGE</t>
  </si>
  <si>
    <t>OU+JA</t>
  </si>
  <si>
    <t>M/3/4</t>
  </si>
  <si>
    <t>0,25</t>
  </si>
  <si>
    <t>p</t>
  </si>
  <si>
    <t>0,50</t>
  </si>
  <si>
    <t>o</t>
  </si>
  <si>
    <t xml:space="preserve"> </t>
  </si>
  <si>
    <t>1,00</t>
  </si>
  <si>
    <t>e</t>
  </si>
  <si>
    <t>1,50</t>
  </si>
  <si>
    <t>l</t>
  </si>
  <si>
    <t>2,00</t>
  </si>
  <si>
    <t>P/4</t>
  </si>
  <si>
    <t>0,10</t>
  </si>
  <si>
    <t>h</t>
  </si>
  <si>
    <t>0,20</t>
  </si>
  <si>
    <t>0,40</t>
  </si>
  <si>
    <t>n</t>
  </si>
  <si>
    <t>i</t>
  </si>
  <si>
    <t>S/6</t>
  </si>
  <si>
    <t>g</t>
  </si>
  <si>
    <t>a</t>
  </si>
  <si>
    <t>s</t>
  </si>
  <si>
    <t>B/10</t>
  </si>
  <si>
    <t>f</t>
  </si>
  <si>
    <t>U/15</t>
  </si>
  <si>
    <t>t</t>
  </si>
  <si>
    <t>v</t>
  </si>
  <si>
    <t>r</t>
  </si>
  <si>
    <t>w</t>
  </si>
  <si>
    <t>H/20</t>
  </si>
  <si>
    <t>c</t>
  </si>
  <si>
    <t>SCH/30</t>
  </si>
  <si>
    <t>pt</t>
  </si>
  <si>
    <t>os</t>
  </si>
  <si>
    <t>OAS/2</t>
  </si>
  <si>
    <t>as</t>
  </si>
  <si>
    <t>AS/2</t>
  </si>
  <si>
    <t>POT</t>
  </si>
  <si>
    <t>TOTAAL LOKAAL:</t>
  </si>
  <si>
    <t>TOTAAL GUTO:</t>
  </si>
  <si>
    <t>OUDE DUIVEN</t>
  </si>
  <si>
    <t>JAARDUIVEN</t>
  </si>
  <si>
    <t>JONGE DUIVEN</t>
  </si>
  <si>
    <t>OUDE + JAAR</t>
  </si>
  <si>
    <t>Nr</t>
  </si>
  <si>
    <t>Aluminiumring</t>
  </si>
  <si>
    <t>Jaar</t>
  </si>
  <si>
    <t>Gummi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</si>
</sst>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#,##0.00\ [$€-813];[Red]\-#,##0.00\ [$€-813]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9"/>
      <name val="Calibri"/>
      <family val="2"/>
    </font>
    <font>
      <b/>
      <sz val="14"/>
      <color indexed="8"/>
      <name val="Aparajita"/>
      <family val="2"/>
    </font>
    <font>
      <b/>
      <sz val="14"/>
      <color indexed="9"/>
      <name val="Aparajita"/>
      <family val="2"/>
    </font>
    <font>
      <b/>
      <sz val="12"/>
      <color indexed="8"/>
      <name val="Calibri"/>
      <family val="2"/>
    </font>
    <font>
      <b/>
      <sz val="12"/>
      <color indexed="8"/>
      <name val="Aparajita"/>
      <family val="2"/>
    </font>
    <font>
      <b/>
      <sz val="7"/>
      <color indexed="10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39"/>
      <name val="Calibri"/>
      <family val="2"/>
    </font>
    <font>
      <b/>
      <sz val="6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3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sz val="14"/>
      <color indexed="57"/>
      <name val="Arial"/>
      <family val="2"/>
    </font>
    <font>
      <sz val="14"/>
      <color indexed="57"/>
      <name val="Calibri"/>
      <family val="2"/>
    </font>
    <font>
      <sz val="1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1" fillId="0" borderId="0">
      <alignment/>
      <protection/>
    </xf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32" borderId="0" applyNumberFormat="0" applyBorder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4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6" fillId="0" borderId="0" xfId="41" applyFont="1" applyFill="1" applyBorder="1" applyAlignment="1">
      <alignment horizontal="left" vertical="center"/>
      <protection/>
    </xf>
    <xf numFmtId="0" fontId="8" fillId="0" borderId="0" xfId="41" applyFont="1" applyBorder="1" applyAlignment="1">
      <alignment vertical="center"/>
      <protection/>
    </xf>
    <xf numFmtId="0" fontId="8" fillId="0" borderId="0" xfId="41" applyFont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12" fillId="0" borderId="0" xfId="41" applyFont="1" applyBorder="1" applyAlignment="1">
      <alignment vertical="center"/>
      <protection/>
    </xf>
    <xf numFmtId="0" fontId="1" fillId="0" borderId="0" xfId="41" applyFill="1" applyAlignment="1">
      <alignment vertical="center"/>
      <protection/>
    </xf>
    <xf numFmtId="0" fontId="8" fillId="0" borderId="0" xfId="41" applyFont="1" applyFill="1" applyBorder="1" applyAlignment="1">
      <alignment horizontal="center" vertical="center"/>
      <protection/>
    </xf>
    <xf numFmtId="0" fontId="14" fillId="0" borderId="0" xfId="41" applyFont="1" applyFill="1" applyBorder="1" applyAlignment="1">
      <alignment horizontal="center" vertical="center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4" fillId="0" borderId="10" xfId="41" applyFont="1" applyFill="1" applyBorder="1" applyAlignment="1">
      <alignment horizontal="center" vertical="center"/>
      <protection/>
    </xf>
    <xf numFmtId="0" fontId="15" fillId="0" borderId="0" xfId="41" applyFont="1" applyBorder="1" applyAlignment="1">
      <alignment horizontal="center" vertical="center"/>
      <protection/>
    </xf>
    <xf numFmtId="0" fontId="1" fillId="0" borderId="11" xfId="41" applyBorder="1" applyAlignment="1">
      <alignment vertical="center"/>
      <protection/>
    </xf>
    <xf numFmtId="0" fontId="15" fillId="0" borderId="0" xfId="41" applyFont="1" applyBorder="1" applyAlignment="1">
      <alignment vertical="center"/>
      <protection/>
    </xf>
    <xf numFmtId="12" fontId="17" fillId="0" borderId="12" xfId="41" applyNumberFormat="1" applyFont="1" applyBorder="1" applyAlignment="1">
      <alignment horizontal="center" vertical="center"/>
      <protection/>
    </xf>
    <xf numFmtId="12" fontId="17" fillId="0" borderId="13" xfId="41" applyNumberFormat="1" applyFont="1" applyBorder="1" applyAlignment="1">
      <alignment horizontal="center" vertical="center"/>
      <protection/>
    </xf>
    <xf numFmtId="49" fontId="17" fillId="0" borderId="14" xfId="41" applyNumberFormat="1" applyFont="1" applyBorder="1" applyAlignment="1">
      <alignment horizontal="center" vertical="center"/>
      <protection/>
    </xf>
    <xf numFmtId="49" fontId="17" fillId="0" borderId="15" xfId="41" applyNumberFormat="1" applyFont="1" applyBorder="1" applyAlignment="1">
      <alignment horizontal="center" vertical="center"/>
      <protection/>
    </xf>
    <xf numFmtId="49" fontId="18" fillId="0" borderId="0" xfId="41" applyNumberFormat="1" applyFont="1" applyBorder="1" applyAlignment="1">
      <alignment horizontal="center" vertical="center"/>
      <protection/>
    </xf>
    <xf numFmtId="49" fontId="18" fillId="0" borderId="16" xfId="41" applyNumberFormat="1" applyFont="1" applyBorder="1" applyAlignment="1">
      <alignment horizontal="center" vertical="center"/>
      <protection/>
    </xf>
    <xf numFmtId="49" fontId="19" fillId="0" borderId="0" xfId="41" applyNumberFormat="1" applyFont="1" applyBorder="1" applyAlignment="1">
      <alignment horizontal="center" vertical="center"/>
      <protection/>
    </xf>
    <xf numFmtId="49" fontId="18" fillId="0" borderId="10" xfId="41" applyNumberFormat="1" applyFont="1" applyBorder="1" applyAlignment="1">
      <alignment horizontal="center" vertical="center"/>
      <protection/>
    </xf>
    <xf numFmtId="0" fontId="20" fillId="0" borderId="17" xfId="41" applyFont="1" applyBorder="1" applyAlignment="1">
      <alignment horizontal="center" vertical="center"/>
      <protection/>
    </xf>
    <xf numFmtId="2" fontId="20" fillId="0" borderId="18" xfId="41" applyNumberFormat="1" applyFont="1" applyBorder="1" applyAlignment="1">
      <alignment horizontal="center" vertical="center"/>
      <protection/>
    </xf>
    <xf numFmtId="0" fontId="21" fillId="0" borderId="19" xfId="41" applyFont="1" applyFill="1" applyBorder="1" applyAlignment="1">
      <alignment horizontal="center" vertical="center"/>
      <protection/>
    </xf>
    <xf numFmtId="0" fontId="21" fillId="0" borderId="20" xfId="41" applyFont="1" applyFill="1" applyBorder="1" applyAlignment="1">
      <alignment horizontal="center" vertical="center"/>
      <protection/>
    </xf>
    <xf numFmtId="0" fontId="21" fillId="0" borderId="21" xfId="41" applyFont="1" applyFill="1" applyBorder="1" applyAlignment="1">
      <alignment horizontal="center" vertical="center"/>
      <protection/>
    </xf>
    <xf numFmtId="0" fontId="21" fillId="0" borderId="22" xfId="41" applyFont="1" applyFill="1" applyBorder="1" applyAlignment="1">
      <alignment horizontal="center" vertical="center"/>
      <protection/>
    </xf>
    <xf numFmtId="0" fontId="22" fillId="0" borderId="0" xfId="41" applyFont="1" applyFill="1" applyBorder="1" applyAlignment="1">
      <alignment vertical="center"/>
      <protection/>
    </xf>
    <xf numFmtId="0" fontId="22" fillId="0" borderId="16" xfId="41" applyFont="1" applyFill="1" applyBorder="1" applyAlignment="1">
      <alignment vertical="center"/>
      <protection/>
    </xf>
    <xf numFmtId="0" fontId="4" fillId="0" borderId="0" xfId="41" applyFont="1" applyFill="1" applyBorder="1" applyAlignment="1">
      <alignment vertical="center"/>
      <protection/>
    </xf>
    <xf numFmtId="49" fontId="19" fillId="0" borderId="23" xfId="41" applyNumberFormat="1" applyFont="1" applyFill="1" applyBorder="1" applyAlignment="1">
      <alignment vertical="center"/>
      <protection/>
    </xf>
    <xf numFmtId="0" fontId="21" fillId="0" borderId="24" xfId="41" applyFont="1" applyFill="1" applyBorder="1" applyAlignment="1">
      <alignment horizontal="center" vertical="center"/>
      <protection/>
    </xf>
    <xf numFmtId="0" fontId="1" fillId="0" borderId="25" xfId="41" applyFont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1" fillId="0" borderId="0" xfId="41" applyAlignment="1">
      <alignment horizontal="right" vertical="center"/>
      <protection/>
    </xf>
    <xf numFmtId="2" fontId="24" fillId="0" borderId="26" xfId="41" applyNumberFormat="1" applyFont="1" applyBorder="1" applyAlignment="1">
      <alignment horizontal="center" vertical="center"/>
      <protection/>
    </xf>
    <xf numFmtId="0" fontId="21" fillId="0" borderId="27" xfId="41" applyFont="1" applyBorder="1" applyAlignment="1">
      <alignment horizontal="center" vertical="center"/>
      <protection/>
    </xf>
    <xf numFmtId="0" fontId="21" fillId="0" borderId="28" xfId="41" applyFont="1" applyBorder="1" applyAlignment="1">
      <alignment horizontal="center" vertical="center"/>
      <protection/>
    </xf>
    <xf numFmtId="0" fontId="21" fillId="0" borderId="29" xfId="41" applyFont="1" applyBorder="1" applyAlignment="1">
      <alignment horizontal="center" vertical="center"/>
      <protection/>
    </xf>
    <xf numFmtId="0" fontId="21" fillId="0" borderId="30" xfId="41" applyFont="1" applyBorder="1" applyAlignment="1">
      <alignment horizontal="center" vertical="center"/>
      <protection/>
    </xf>
    <xf numFmtId="0" fontId="4" fillId="0" borderId="0" xfId="41" applyFont="1" applyBorder="1" applyAlignment="1">
      <alignment vertical="center"/>
      <protection/>
    </xf>
    <xf numFmtId="49" fontId="19" fillId="0" borderId="31" xfId="41" applyNumberFormat="1" applyFont="1" applyBorder="1" applyAlignment="1">
      <alignment vertical="center"/>
      <protection/>
    </xf>
    <xf numFmtId="0" fontId="21" fillId="0" borderId="32" xfId="41" applyFont="1" applyBorder="1" applyAlignment="1">
      <alignment horizontal="center" vertical="center"/>
      <protection/>
    </xf>
    <xf numFmtId="0" fontId="1" fillId="0" borderId="33" xfId="41" applyFont="1" applyBorder="1" applyAlignment="1">
      <alignment horizontal="center" vertical="center"/>
      <protection/>
    </xf>
    <xf numFmtId="2" fontId="24" fillId="0" borderId="34" xfId="41" applyNumberFormat="1" applyFont="1" applyBorder="1" applyAlignment="1">
      <alignment horizontal="center" vertical="center"/>
      <protection/>
    </xf>
    <xf numFmtId="0" fontId="21" fillId="0" borderId="35" xfId="41" applyFont="1" applyBorder="1" applyAlignment="1">
      <alignment horizontal="center" vertical="center"/>
      <protection/>
    </xf>
    <xf numFmtId="0" fontId="21" fillId="0" borderId="36" xfId="41" applyFont="1" applyBorder="1" applyAlignment="1">
      <alignment horizontal="center" vertical="center"/>
      <protection/>
    </xf>
    <xf numFmtId="0" fontId="21" fillId="0" borderId="37" xfId="41" applyFont="1" applyBorder="1" applyAlignment="1">
      <alignment horizontal="center" vertical="center"/>
      <protection/>
    </xf>
    <xf numFmtId="0" fontId="21" fillId="0" borderId="38" xfId="41" applyFont="1" applyBorder="1" applyAlignment="1">
      <alignment horizontal="center" vertical="center"/>
      <protection/>
    </xf>
    <xf numFmtId="0" fontId="21" fillId="0" borderId="39" xfId="41" applyFont="1" applyBorder="1" applyAlignment="1">
      <alignment horizontal="center" vertical="center"/>
      <protection/>
    </xf>
    <xf numFmtId="2" fontId="24" fillId="0" borderId="40" xfId="41" applyNumberFormat="1" applyFont="1" applyBorder="1" applyAlignment="1">
      <alignment horizontal="center" vertical="center"/>
      <protection/>
    </xf>
    <xf numFmtId="0" fontId="21" fillId="0" borderId="41" xfId="41" applyFont="1" applyBorder="1" applyAlignment="1">
      <alignment horizontal="center" vertical="center"/>
      <protection/>
    </xf>
    <xf numFmtId="0" fontId="21" fillId="0" borderId="42" xfId="41" applyFont="1" applyBorder="1" applyAlignment="1">
      <alignment horizontal="center" vertical="center"/>
      <protection/>
    </xf>
    <xf numFmtId="0" fontId="21" fillId="0" borderId="43" xfId="41" applyFont="1" applyBorder="1" applyAlignment="1">
      <alignment horizontal="center" vertical="center"/>
      <protection/>
    </xf>
    <xf numFmtId="0" fontId="21" fillId="0" borderId="44" xfId="41" applyFont="1" applyBorder="1" applyAlignment="1">
      <alignment horizontal="center" vertical="center"/>
      <protection/>
    </xf>
    <xf numFmtId="0" fontId="21" fillId="0" borderId="45" xfId="41" applyFont="1" applyBorder="1" applyAlignment="1">
      <alignment horizontal="center" vertical="center"/>
      <protection/>
    </xf>
    <xf numFmtId="0" fontId="1" fillId="0" borderId="46" xfId="41" applyBorder="1" applyAlignment="1">
      <alignment horizontal="center" vertical="center"/>
      <protection/>
    </xf>
    <xf numFmtId="2" fontId="24" fillId="0" borderId="18" xfId="41" applyNumberFormat="1" applyFont="1" applyBorder="1" applyAlignment="1">
      <alignment horizontal="center" vertical="center"/>
      <protection/>
    </xf>
    <xf numFmtId="0" fontId="21" fillId="0" borderId="19" xfId="41" applyFont="1" applyBorder="1" applyAlignment="1">
      <alignment horizontal="center" vertical="center"/>
      <protection/>
    </xf>
    <xf numFmtId="0" fontId="21" fillId="0" borderId="20" xfId="41" applyFont="1" applyBorder="1" applyAlignment="1">
      <alignment horizontal="center" vertical="center"/>
      <protection/>
    </xf>
    <xf numFmtId="0" fontId="21" fillId="0" borderId="21" xfId="41" applyFont="1" applyBorder="1" applyAlignment="1">
      <alignment horizontal="center" vertical="center"/>
      <protection/>
    </xf>
    <xf numFmtId="0" fontId="21" fillId="0" borderId="22" xfId="41" applyFont="1" applyBorder="1" applyAlignment="1">
      <alignment horizontal="center" vertical="center"/>
      <protection/>
    </xf>
    <xf numFmtId="0" fontId="21" fillId="0" borderId="24" xfId="41" applyFont="1" applyBorder="1" applyAlignment="1">
      <alignment horizontal="center" vertical="center"/>
      <protection/>
    </xf>
    <xf numFmtId="0" fontId="20" fillId="0" borderId="10" xfId="41" applyFont="1" applyBorder="1" applyAlignment="1">
      <alignment horizontal="center" vertical="center"/>
      <protection/>
    </xf>
    <xf numFmtId="0" fontId="21" fillId="0" borderId="28" xfId="41" applyFont="1" applyFill="1" applyBorder="1" applyAlignment="1">
      <alignment horizontal="center" vertical="center"/>
      <protection/>
    </xf>
    <xf numFmtId="0" fontId="21" fillId="0" borderId="29" xfId="41" applyFont="1" applyFill="1" applyBorder="1" applyAlignment="1">
      <alignment horizontal="center" vertical="center"/>
      <protection/>
    </xf>
    <xf numFmtId="0" fontId="21" fillId="0" borderId="30" xfId="41" applyFont="1" applyFill="1" applyBorder="1" applyAlignment="1">
      <alignment horizontal="center" vertical="center"/>
      <protection/>
    </xf>
    <xf numFmtId="0" fontId="21" fillId="0" borderId="42" xfId="41" applyFont="1" applyFill="1" applyBorder="1" applyAlignment="1">
      <alignment horizontal="center" vertical="center"/>
      <protection/>
    </xf>
    <xf numFmtId="0" fontId="21" fillId="0" borderId="43" xfId="41" applyFont="1" applyFill="1" applyBorder="1" applyAlignment="1">
      <alignment horizontal="center" vertical="center"/>
      <protection/>
    </xf>
    <xf numFmtId="0" fontId="21" fillId="0" borderId="44" xfId="41" applyFont="1" applyFill="1" applyBorder="1" applyAlignment="1">
      <alignment horizontal="center" vertical="center"/>
      <protection/>
    </xf>
    <xf numFmtId="0" fontId="21" fillId="0" borderId="36" xfId="41" applyFont="1" applyFill="1" applyBorder="1" applyAlignment="1">
      <alignment horizontal="center" vertical="center"/>
      <protection/>
    </xf>
    <xf numFmtId="0" fontId="21" fillId="0" borderId="37" xfId="41" applyFont="1" applyFill="1" applyBorder="1" applyAlignment="1">
      <alignment horizontal="center" vertical="center"/>
      <protection/>
    </xf>
    <xf numFmtId="0" fontId="21" fillId="0" borderId="38" xfId="41" applyFont="1" applyFill="1" applyBorder="1" applyAlignment="1">
      <alignment horizontal="center" vertical="center"/>
      <protection/>
    </xf>
    <xf numFmtId="0" fontId="20" fillId="0" borderId="47" xfId="41" applyFont="1" applyBorder="1" applyAlignment="1">
      <alignment horizontal="center" vertical="center"/>
      <protection/>
    </xf>
    <xf numFmtId="0" fontId="20" fillId="0" borderId="25" xfId="41" applyFont="1" applyBorder="1" applyAlignment="1">
      <alignment horizontal="center" vertical="center"/>
      <protection/>
    </xf>
    <xf numFmtId="0" fontId="21" fillId="0" borderId="48" xfId="41" applyFont="1" applyBorder="1" applyAlignment="1">
      <alignment horizontal="center" vertical="center"/>
      <protection/>
    </xf>
    <xf numFmtId="0" fontId="21" fillId="0" borderId="49" xfId="41" applyFont="1" applyFill="1" applyBorder="1" applyAlignment="1">
      <alignment horizontal="center" vertical="center"/>
      <protection/>
    </xf>
    <xf numFmtId="0" fontId="21" fillId="0" borderId="50" xfId="41" applyFont="1" applyFill="1" applyBorder="1" applyAlignment="1">
      <alignment horizontal="center" vertical="center"/>
      <protection/>
    </xf>
    <xf numFmtId="0" fontId="21" fillId="0" borderId="51" xfId="41" applyFont="1" applyFill="1" applyBorder="1" applyAlignment="1">
      <alignment horizontal="center" vertical="center"/>
      <protection/>
    </xf>
    <xf numFmtId="0" fontId="20" fillId="0" borderId="33" xfId="41" applyFont="1" applyBorder="1" applyAlignment="1">
      <alignment horizontal="center" vertical="center"/>
      <protection/>
    </xf>
    <xf numFmtId="0" fontId="20" fillId="0" borderId="46" xfId="41" applyFont="1" applyBorder="1" applyAlignment="1">
      <alignment horizontal="center" vertical="center"/>
      <protection/>
    </xf>
    <xf numFmtId="0" fontId="25" fillId="0" borderId="41" xfId="41" applyFont="1" applyBorder="1" applyAlignment="1">
      <alignment horizontal="center" vertical="center"/>
      <protection/>
    </xf>
    <xf numFmtId="0" fontId="25" fillId="0" borderId="42" xfId="41" applyFont="1" applyBorder="1" applyAlignment="1">
      <alignment horizontal="center" vertical="center"/>
      <protection/>
    </xf>
    <xf numFmtId="0" fontId="25" fillId="0" borderId="43" xfId="41" applyFont="1" applyBorder="1" applyAlignment="1">
      <alignment horizontal="center" vertical="center"/>
      <protection/>
    </xf>
    <xf numFmtId="0" fontId="25" fillId="0" borderId="44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vertical="center"/>
      <protection/>
    </xf>
    <xf numFmtId="0" fontId="25" fillId="0" borderId="19" xfId="41" applyFont="1" applyBorder="1" applyAlignment="1">
      <alignment horizontal="center" vertical="center"/>
      <protection/>
    </xf>
    <xf numFmtId="0" fontId="25" fillId="0" borderId="20" xfId="41" applyFont="1" applyBorder="1" applyAlignment="1">
      <alignment horizontal="center" vertical="center"/>
      <protection/>
    </xf>
    <xf numFmtId="0" fontId="25" fillId="0" borderId="21" xfId="41" applyFont="1" applyBorder="1" applyAlignment="1">
      <alignment horizontal="center" vertical="center"/>
      <protection/>
    </xf>
    <xf numFmtId="0" fontId="25" fillId="0" borderId="22" xfId="41" applyFont="1" applyBorder="1" applyAlignment="1">
      <alignment horizontal="center" vertical="center"/>
      <protection/>
    </xf>
    <xf numFmtId="0" fontId="25" fillId="0" borderId="27" xfId="41" applyFont="1" applyBorder="1" applyAlignment="1">
      <alignment horizontal="center" vertical="center"/>
      <protection/>
    </xf>
    <xf numFmtId="0" fontId="25" fillId="0" borderId="28" xfId="41" applyFont="1" applyBorder="1" applyAlignment="1">
      <alignment horizontal="center" vertical="center"/>
      <protection/>
    </xf>
    <xf numFmtId="0" fontId="25" fillId="0" borderId="29" xfId="41" applyFont="1" applyBorder="1" applyAlignment="1">
      <alignment horizontal="center" vertical="center"/>
      <protection/>
    </xf>
    <xf numFmtId="0" fontId="25" fillId="0" borderId="30" xfId="41" applyFont="1" applyBorder="1" applyAlignment="1">
      <alignment horizontal="center" vertical="center"/>
      <protection/>
    </xf>
    <xf numFmtId="0" fontId="21" fillId="33" borderId="52" xfId="41" applyFont="1" applyFill="1" applyBorder="1" applyAlignment="1">
      <alignment horizontal="center" vertical="center"/>
      <protection/>
    </xf>
    <xf numFmtId="0" fontId="21" fillId="33" borderId="53" xfId="41" applyFont="1" applyFill="1" applyBorder="1" applyAlignment="1">
      <alignment horizontal="center" vertical="center"/>
      <protection/>
    </xf>
    <xf numFmtId="0" fontId="21" fillId="33" borderId="54" xfId="41" applyFont="1" applyFill="1" applyBorder="1" applyAlignment="1">
      <alignment horizontal="center" vertical="center"/>
      <protection/>
    </xf>
    <xf numFmtId="0" fontId="21" fillId="34" borderId="55" xfId="41" applyFont="1" applyFill="1" applyBorder="1" applyAlignment="1">
      <alignment horizontal="center" vertical="center"/>
      <protection/>
    </xf>
    <xf numFmtId="0" fontId="1" fillId="35" borderId="56" xfId="41" applyFont="1" applyFill="1" applyBorder="1" applyAlignment="1">
      <alignment horizontal="center" vertical="center"/>
      <protection/>
    </xf>
    <xf numFmtId="0" fontId="21" fillId="0" borderId="57" xfId="41" applyFont="1" applyBorder="1" applyAlignment="1">
      <alignment horizontal="center" vertical="center"/>
      <protection/>
    </xf>
    <xf numFmtId="0" fontId="25" fillId="0" borderId="58" xfId="41" applyFont="1" applyBorder="1" applyAlignment="1">
      <alignment horizontal="center" vertical="center"/>
      <protection/>
    </xf>
    <xf numFmtId="0" fontId="25" fillId="0" borderId="59" xfId="41" applyFont="1" applyBorder="1" applyAlignment="1">
      <alignment horizontal="center" vertical="center"/>
      <protection/>
    </xf>
    <xf numFmtId="0" fontId="25" fillId="0" borderId="60" xfId="41" applyFont="1" applyBorder="1" applyAlignment="1">
      <alignment horizontal="center" vertical="center"/>
      <protection/>
    </xf>
    <xf numFmtId="0" fontId="25" fillId="0" borderId="61" xfId="41" applyFont="1" applyBorder="1" applyAlignment="1">
      <alignment horizontal="center" vertical="center"/>
      <protection/>
    </xf>
    <xf numFmtId="0" fontId="25" fillId="0" borderId="62" xfId="41" applyFont="1" applyBorder="1" applyAlignment="1">
      <alignment horizontal="center" vertical="center"/>
      <protection/>
    </xf>
    <xf numFmtId="0" fontId="25" fillId="0" borderId="63" xfId="41" applyFont="1" applyBorder="1" applyAlignment="1">
      <alignment horizontal="center" vertical="center"/>
      <protection/>
    </xf>
    <xf numFmtId="0" fontId="25" fillId="0" borderId="64" xfId="41" applyFont="1" applyBorder="1" applyAlignment="1">
      <alignment horizontal="center" vertical="center"/>
      <protection/>
    </xf>
    <xf numFmtId="0" fontId="25" fillId="0" borderId="65" xfId="41" applyFont="1" applyBorder="1" applyAlignment="1">
      <alignment horizontal="center" vertical="center"/>
      <protection/>
    </xf>
    <xf numFmtId="49" fontId="20" fillId="0" borderId="66" xfId="41" applyNumberFormat="1" applyFont="1" applyBorder="1" applyAlignment="1">
      <alignment vertical="center"/>
      <protection/>
    </xf>
    <xf numFmtId="0" fontId="1" fillId="0" borderId="66" xfId="41" applyBorder="1" applyAlignment="1">
      <alignment vertical="center"/>
      <protection/>
    </xf>
    <xf numFmtId="0" fontId="15" fillId="0" borderId="67" xfId="41" applyFont="1" applyBorder="1" applyAlignment="1">
      <alignment horizontal="center" vertical="center"/>
      <protection/>
    </xf>
    <xf numFmtId="2" fontId="26" fillId="0" borderId="67" xfId="41" applyNumberFormat="1" applyFont="1" applyFill="1" applyBorder="1" applyAlignment="1">
      <alignment horizontal="center" vertical="center"/>
      <protection/>
    </xf>
    <xf numFmtId="0" fontId="21" fillId="0" borderId="68" xfId="41" applyFont="1" applyBorder="1" applyAlignment="1">
      <alignment horizontal="center" vertical="center"/>
      <protection/>
    </xf>
    <xf numFmtId="0" fontId="21" fillId="0" borderId="53" xfId="41" applyFont="1" applyBorder="1" applyAlignment="1">
      <alignment horizontal="center" vertical="center"/>
      <protection/>
    </xf>
    <xf numFmtId="0" fontId="21" fillId="0" borderId="54" xfId="41" applyFont="1" applyBorder="1" applyAlignment="1">
      <alignment horizontal="center" vertical="center"/>
      <protection/>
    </xf>
    <xf numFmtId="0" fontId="21" fillId="0" borderId="55" xfId="41" applyFont="1" applyBorder="1" applyAlignment="1">
      <alignment horizontal="center" vertical="center"/>
      <protection/>
    </xf>
    <xf numFmtId="0" fontId="25" fillId="0" borderId="68" xfId="41" applyFont="1" applyBorder="1" applyAlignment="1">
      <alignment horizontal="center" vertical="center"/>
      <protection/>
    </xf>
    <xf numFmtId="0" fontId="25" fillId="0" borderId="53" xfId="41" applyFont="1" applyBorder="1" applyAlignment="1">
      <alignment horizontal="center" vertical="center"/>
      <protection/>
    </xf>
    <xf numFmtId="0" fontId="25" fillId="0" borderId="54" xfId="41" applyFont="1" applyBorder="1" applyAlignment="1">
      <alignment horizontal="center" vertical="center"/>
      <protection/>
    </xf>
    <xf numFmtId="0" fontId="25" fillId="0" borderId="55" xfId="41" applyFont="1" applyBorder="1" applyAlignment="1">
      <alignment horizontal="center" vertical="center"/>
      <protection/>
    </xf>
    <xf numFmtId="2" fontId="26" fillId="0" borderId="0" xfId="41" applyNumberFormat="1" applyFont="1" applyBorder="1" applyAlignment="1">
      <alignment horizontal="center" vertical="center"/>
      <protection/>
    </xf>
    <xf numFmtId="0" fontId="4" fillId="36" borderId="0" xfId="41" applyFont="1" applyFill="1" applyBorder="1" applyAlignment="1">
      <alignment vertical="center"/>
      <protection/>
    </xf>
    <xf numFmtId="0" fontId="1" fillId="0" borderId="0" xfId="41">
      <alignment/>
      <protection/>
    </xf>
    <xf numFmtId="0" fontId="0" fillId="0" borderId="69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32" fillId="0" borderId="69" xfId="41" applyNumberFormat="1" applyFont="1" applyBorder="1" applyAlignment="1">
      <alignment horizontal="right" vertical="center"/>
      <protection/>
    </xf>
    <xf numFmtId="49" fontId="33" fillId="0" borderId="69" xfId="41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49" fontId="32" fillId="0" borderId="69" xfId="0" applyNumberFormat="1" applyFont="1" applyBorder="1" applyAlignment="1">
      <alignment horizontal="right" vertical="center"/>
    </xf>
    <xf numFmtId="49" fontId="34" fillId="0" borderId="69" xfId="0" applyNumberFormat="1" applyFont="1" applyBorder="1" applyAlignment="1">
      <alignment horizontal="center" vertical="center"/>
    </xf>
    <xf numFmtId="0" fontId="35" fillId="0" borderId="69" xfId="0" applyFont="1" applyBorder="1" applyAlignment="1">
      <alignment vertical="center"/>
    </xf>
    <xf numFmtId="49" fontId="33" fillId="0" borderId="69" xfId="0" applyNumberFormat="1" applyFont="1" applyBorder="1" applyAlignment="1">
      <alignment horizontal="center" vertical="center"/>
    </xf>
    <xf numFmtId="0" fontId="32" fillId="0" borderId="69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3" fillId="0" borderId="69" xfId="0" applyFont="1" applyBorder="1" applyAlignment="1">
      <alignment horizontal="center" vertical="center"/>
    </xf>
    <xf numFmtId="49" fontId="37" fillId="0" borderId="69" xfId="0" applyNumberFormat="1" applyFont="1" applyBorder="1" applyAlignment="1">
      <alignment horizontal="center" vertical="center"/>
    </xf>
    <xf numFmtId="0" fontId="1" fillId="0" borderId="69" xfId="41" applyBorder="1">
      <alignment/>
      <protection/>
    </xf>
    <xf numFmtId="0" fontId="8" fillId="0" borderId="69" xfId="41" applyFont="1" applyBorder="1">
      <alignment/>
      <protection/>
    </xf>
    <xf numFmtId="0" fontId="38" fillId="0" borderId="69" xfId="41" applyFont="1" applyBorder="1">
      <alignment/>
      <protection/>
    </xf>
    <xf numFmtId="0" fontId="39" fillId="0" borderId="0" xfId="41" applyFont="1">
      <alignment/>
      <protection/>
    </xf>
    <xf numFmtId="0" fontId="3" fillId="0" borderId="0" xfId="41" applyFont="1" applyBorder="1" applyAlignment="1">
      <alignment horizontal="right" vertical="center"/>
      <protection/>
    </xf>
    <xf numFmtId="0" fontId="4" fillId="0" borderId="0" xfId="41" applyFont="1" applyBorder="1" applyAlignment="1">
      <alignment horizontal="center" vertical="center"/>
      <protection/>
    </xf>
    <xf numFmtId="164" fontId="5" fillId="0" borderId="0" xfId="41" applyNumberFormat="1" applyFont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left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8" fillId="0" borderId="0" xfId="41" applyFont="1" applyBorder="1" applyAlignment="1">
      <alignment vertical="center"/>
      <protection/>
    </xf>
    <xf numFmtId="0" fontId="9" fillId="0" borderId="0" xfId="41" applyFont="1" applyBorder="1" applyAlignment="1">
      <alignment vertical="center"/>
      <protection/>
    </xf>
    <xf numFmtId="0" fontId="10" fillId="0" borderId="0" xfId="41" applyFont="1" applyFill="1" applyBorder="1" applyAlignment="1">
      <alignment horizontal="right" vertical="center"/>
      <protection/>
    </xf>
    <xf numFmtId="0" fontId="11" fillId="0" borderId="0" xfId="41" applyFont="1" applyFill="1" applyBorder="1" applyAlignment="1">
      <alignment horizontal="center" vertical="center"/>
      <protection/>
    </xf>
    <xf numFmtId="0" fontId="13" fillId="0" borderId="70" xfId="41" applyFont="1" applyFill="1" applyBorder="1" applyAlignment="1">
      <alignment horizontal="center" vertical="center"/>
      <protection/>
    </xf>
    <xf numFmtId="0" fontId="16" fillId="0" borderId="70" xfId="41" applyFont="1" applyFill="1" applyBorder="1" applyAlignment="1">
      <alignment horizontal="center" vertical="center"/>
      <protection/>
    </xf>
    <xf numFmtId="165" fontId="15" fillId="0" borderId="0" xfId="41" applyNumberFormat="1" applyFont="1" applyBorder="1" applyAlignment="1">
      <alignment vertical="center"/>
      <protection/>
    </xf>
    <xf numFmtId="49" fontId="3" fillId="0" borderId="0" xfId="41" applyNumberFormat="1" applyFont="1" applyBorder="1" applyAlignment="1">
      <alignment horizontal="right" vertical="center"/>
      <protection/>
    </xf>
    <xf numFmtId="0" fontId="27" fillId="0" borderId="0" xfId="41" applyFont="1" applyBorder="1" applyAlignment="1">
      <alignment horizontal="right" vertical="center"/>
      <protection/>
    </xf>
    <xf numFmtId="165" fontId="4" fillId="0" borderId="0" xfId="41" applyNumberFormat="1" applyFont="1" applyBorder="1" applyAlignment="1">
      <alignment vertical="center"/>
      <protection/>
    </xf>
    <xf numFmtId="0" fontId="27" fillId="36" borderId="0" xfId="41" applyFont="1" applyFill="1" applyBorder="1" applyAlignment="1">
      <alignment vertical="center"/>
      <protection/>
    </xf>
    <xf numFmtId="165" fontId="28" fillId="0" borderId="0" xfId="0" applyNumberFormat="1" applyFont="1" applyBorder="1" applyAlignment="1">
      <alignment vertical="center"/>
    </xf>
    <xf numFmtId="0" fontId="4" fillId="0" borderId="0" xfId="41" applyFont="1" applyBorder="1" applyAlignment="1">
      <alignment horizontal="right" vertical="center"/>
      <protection/>
    </xf>
    <xf numFmtId="165" fontId="4" fillId="0" borderId="0" xfId="41" applyNumberFormat="1" applyFont="1" applyBorder="1" applyAlignment="1">
      <alignment horizontal="center" vertical="center"/>
      <protection/>
    </xf>
    <xf numFmtId="0" fontId="28" fillId="0" borderId="6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209550</xdr:colOff>
      <xdr:row>4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4375"/>
          <a:ext cx="523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41</xdr:row>
      <xdr:rowOff>66675</xdr:rowOff>
    </xdr:from>
    <xdr:to>
      <xdr:col>27</xdr:col>
      <xdr:colOff>19050</xdr:colOff>
      <xdr:row>48</xdr:row>
      <xdr:rowOff>133350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8791575"/>
          <a:ext cx="2076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C43" sqref="AC43"/>
    </sheetView>
  </sheetViews>
  <sheetFormatPr defaultColWidth="8.7109375" defaultRowHeight="12.75"/>
  <cols>
    <col min="1" max="1" width="5.140625" style="1" customWidth="1"/>
    <col min="2" max="6" width="4.140625" style="1" customWidth="1"/>
    <col min="7" max="8" width="1.57421875" style="2" customWidth="1"/>
    <col min="9" max="12" width="4.140625" style="1" customWidth="1"/>
    <col min="13" max="13" width="1.57421875" style="1" customWidth="1"/>
    <col min="14" max="17" width="4.140625" style="1" customWidth="1"/>
    <col min="18" max="19" width="1.421875" style="2" customWidth="1"/>
    <col min="20" max="20" width="3.7109375" style="1" customWidth="1"/>
    <col min="21" max="24" width="4.140625" style="1" customWidth="1"/>
    <col min="25" max="25" width="2.57421875" style="1" customWidth="1"/>
    <col min="26" max="26" width="2.8515625" style="2" customWidth="1"/>
    <col min="27" max="27" width="2.57421875" style="2" customWidth="1"/>
    <col min="28" max="16384" width="8.7109375" style="1" customWidth="1"/>
  </cols>
  <sheetData>
    <row r="1" spans="1:22" ht="17.25" customHeight="1">
      <c r="A1" s="146" t="s">
        <v>0</v>
      </c>
      <c r="B1" s="146"/>
      <c r="C1" s="146"/>
      <c r="D1" s="146"/>
      <c r="E1" s="147"/>
      <c r="F1" s="147"/>
      <c r="G1" s="147"/>
      <c r="H1" s="147"/>
      <c r="I1" s="147"/>
      <c r="J1" s="147"/>
      <c r="K1" s="147"/>
      <c r="L1" s="147"/>
      <c r="M1" s="147"/>
      <c r="O1" s="146" t="s">
        <v>1</v>
      </c>
      <c r="P1" s="146"/>
      <c r="Q1" s="146"/>
      <c r="R1" s="148"/>
      <c r="S1" s="148"/>
      <c r="T1" s="148"/>
      <c r="U1" s="148"/>
      <c r="V1" s="148"/>
    </row>
    <row r="2" spans="1:23" ht="20.25" customHeight="1">
      <c r="A2" s="149" t="s">
        <v>2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"/>
      <c r="N2" s="5"/>
      <c r="O2" s="151" t="s">
        <v>3</v>
      </c>
      <c r="P2" s="151"/>
      <c r="Q2" s="152"/>
      <c r="R2" s="152"/>
      <c r="S2" s="152"/>
      <c r="T2" s="152"/>
      <c r="U2" s="152"/>
      <c r="V2" s="152"/>
      <c r="W2" s="152"/>
    </row>
    <row r="3" spans="1:20" ht="18.75">
      <c r="A3" s="3"/>
      <c r="B3" s="6"/>
      <c r="C3" s="153" t="s">
        <v>4</v>
      </c>
      <c r="D3" s="153"/>
      <c r="E3" s="153"/>
      <c r="F3" s="154"/>
      <c r="G3" s="154"/>
      <c r="H3" s="154"/>
      <c r="I3" s="154"/>
      <c r="J3" s="154"/>
      <c r="K3" s="154"/>
      <c r="L3" s="154"/>
      <c r="M3" s="4"/>
      <c r="N3" s="5"/>
      <c r="O3" s="4"/>
      <c r="P3" s="4"/>
      <c r="Q3" s="4"/>
      <c r="R3" s="7"/>
      <c r="S3" s="7"/>
      <c r="T3" s="4"/>
    </row>
    <row r="4" spans="1:24" ht="21">
      <c r="A4" s="8"/>
      <c r="B4" s="9"/>
      <c r="C4" s="155" t="s">
        <v>5</v>
      </c>
      <c r="D4" s="155"/>
      <c r="E4" s="155"/>
      <c r="F4" s="155"/>
      <c r="G4" s="10"/>
      <c r="H4" s="11"/>
      <c r="I4" s="155" t="s">
        <v>6</v>
      </c>
      <c r="J4" s="155"/>
      <c r="K4" s="155"/>
      <c r="L4" s="155"/>
      <c r="M4" s="9"/>
      <c r="N4" s="155" t="s">
        <v>7</v>
      </c>
      <c r="O4" s="155"/>
      <c r="P4" s="155"/>
      <c r="Q4" s="155"/>
      <c r="R4" s="12"/>
      <c r="S4" s="10"/>
      <c r="T4" s="13"/>
      <c r="U4" s="156" t="s">
        <v>8</v>
      </c>
      <c r="V4" s="156"/>
      <c r="W4" s="156"/>
      <c r="X4" s="156"/>
    </row>
    <row r="5" spans="1:24" ht="15.75">
      <c r="A5" s="14"/>
      <c r="B5" s="15"/>
      <c r="C5" s="16" t="s">
        <v>9</v>
      </c>
      <c r="D5" s="17" t="s">
        <v>10</v>
      </c>
      <c r="E5" s="18" t="s">
        <v>11</v>
      </c>
      <c r="F5" s="19" t="s">
        <v>12</v>
      </c>
      <c r="G5" s="20"/>
      <c r="H5" s="21"/>
      <c r="I5" s="16" t="s">
        <v>9</v>
      </c>
      <c r="J5" s="17" t="s">
        <v>10</v>
      </c>
      <c r="K5" s="18" t="s">
        <v>11</v>
      </c>
      <c r="L5" s="19" t="s">
        <v>12</v>
      </c>
      <c r="M5" s="22"/>
      <c r="N5" s="16" t="s">
        <v>9</v>
      </c>
      <c r="O5" s="17" t="s">
        <v>10</v>
      </c>
      <c r="P5" s="18" t="s">
        <v>11</v>
      </c>
      <c r="Q5" s="19" t="s">
        <v>12</v>
      </c>
      <c r="R5" s="23"/>
      <c r="S5" s="20"/>
      <c r="T5" s="22"/>
      <c r="U5" s="16" t="s">
        <v>9</v>
      </c>
      <c r="V5" s="17" t="s">
        <v>10</v>
      </c>
      <c r="W5" s="18" t="s">
        <v>11</v>
      </c>
      <c r="X5" s="19" t="s">
        <v>12</v>
      </c>
    </row>
    <row r="6" spans="1:28" ht="16.5" customHeight="1">
      <c r="A6" s="24" t="s">
        <v>13</v>
      </c>
      <c r="B6" s="25">
        <v>0.1</v>
      </c>
      <c r="C6" s="26"/>
      <c r="D6" s="27"/>
      <c r="E6" s="28"/>
      <c r="F6" s="29"/>
      <c r="G6" s="30">
        <f aca="true" t="shared" si="0" ref="G6:G42">SUM(C6:F6)</f>
        <v>0</v>
      </c>
      <c r="H6" s="31">
        <f>SUM(G6*0.15)</f>
        <v>0</v>
      </c>
      <c r="I6" s="26"/>
      <c r="J6" s="27"/>
      <c r="K6" s="28"/>
      <c r="L6" s="29"/>
      <c r="M6" s="32"/>
      <c r="N6" s="26"/>
      <c r="O6" s="27"/>
      <c r="P6" s="28"/>
      <c r="Q6" s="29"/>
      <c r="R6" s="30">
        <f aca="true" t="shared" si="1" ref="R6:R42">SUM(N6:Q6)</f>
        <v>0</v>
      </c>
      <c r="S6" s="31">
        <f>SUM(R6*0.1)</f>
        <v>0</v>
      </c>
      <c r="T6" s="33" t="s">
        <v>14</v>
      </c>
      <c r="U6" s="34"/>
      <c r="V6" s="27"/>
      <c r="W6" s="28"/>
      <c r="X6" s="29"/>
      <c r="Y6" s="35" t="s">
        <v>15</v>
      </c>
      <c r="Z6" s="2">
        <f aca="true" t="shared" si="2" ref="Z6:Z40">SUM(U6:X6)</f>
        <v>0</v>
      </c>
      <c r="AA6" s="36">
        <f>SUM(Z6*0.25)</f>
        <v>0</v>
      </c>
      <c r="AB6" s="37"/>
    </row>
    <row r="7" spans="1:27" ht="16.5" customHeight="1">
      <c r="A7" s="24" t="s">
        <v>13</v>
      </c>
      <c r="B7" s="38">
        <v>0.15</v>
      </c>
      <c r="C7" s="39"/>
      <c r="D7" s="40"/>
      <c r="E7" s="41"/>
      <c r="F7" s="42"/>
      <c r="G7" s="30">
        <f t="shared" si="0"/>
        <v>0</v>
      </c>
      <c r="H7" s="31">
        <f>SUM(G7*0.3)</f>
        <v>0</v>
      </c>
      <c r="I7" s="39"/>
      <c r="J7" s="40"/>
      <c r="K7" s="41"/>
      <c r="L7" s="42"/>
      <c r="M7" s="43"/>
      <c r="N7" s="39"/>
      <c r="O7" s="40"/>
      <c r="P7" s="41"/>
      <c r="Q7" s="42"/>
      <c r="R7" s="30">
        <f t="shared" si="1"/>
        <v>0</v>
      </c>
      <c r="S7" s="31">
        <f>SUM(R7*0.25)</f>
        <v>0</v>
      </c>
      <c r="T7" s="44" t="s">
        <v>16</v>
      </c>
      <c r="U7" s="45"/>
      <c r="V7" s="40"/>
      <c r="W7" s="41"/>
      <c r="X7" s="42"/>
      <c r="Y7" s="46" t="s">
        <v>17</v>
      </c>
      <c r="Z7" s="2">
        <f t="shared" si="2"/>
        <v>0</v>
      </c>
      <c r="AA7" s="36">
        <f>SUM(Z7*0.5)</f>
        <v>0</v>
      </c>
    </row>
    <row r="8" spans="1:27" ht="16.5" customHeight="1">
      <c r="A8" s="24" t="s">
        <v>13</v>
      </c>
      <c r="B8" s="38">
        <v>0.25</v>
      </c>
      <c r="C8" s="39"/>
      <c r="D8" s="40"/>
      <c r="E8" s="41"/>
      <c r="F8" s="42"/>
      <c r="G8" s="30">
        <f t="shared" si="0"/>
        <v>0</v>
      </c>
      <c r="H8" s="31">
        <f>SUM(G8*0.55)</f>
        <v>0</v>
      </c>
      <c r="I8" s="39"/>
      <c r="J8" s="40"/>
      <c r="K8" s="41"/>
      <c r="L8" s="42"/>
      <c r="M8" s="43"/>
      <c r="N8" s="39"/>
      <c r="O8" s="40"/>
      <c r="P8" s="41" t="s">
        <v>18</v>
      </c>
      <c r="Q8" s="42"/>
      <c r="R8" s="30">
        <f t="shared" si="1"/>
        <v>0</v>
      </c>
      <c r="S8" s="31">
        <f>SUM(R8*0.5)</f>
        <v>0</v>
      </c>
      <c r="T8" s="44" t="s">
        <v>19</v>
      </c>
      <c r="U8" s="45"/>
      <c r="V8" s="40"/>
      <c r="W8" s="41"/>
      <c r="X8" s="42"/>
      <c r="Y8" s="46" t="s">
        <v>20</v>
      </c>
      <c r="Z8" s="2">
        <f t="shared" si="2"/>
        <v>0</v>
      </c>
      <c r="AA8" s="36">
        <f>SUM(Z8*1)</f>
        <v>0</v>
      </c>
    </row>
    <row r="9" spans="1:27" ht="16.5" customHeight="1">
      <c r="A9" s="24" t="s">
        <v>13</v>
      </c>
      <c r="B9" s="47">
        <v>0.5</v>
      </c>
      <c r="C9" s="48"/>
      <c r="D9" s="49"/>
      <c r="E9" s="50"/>
      <c r="F9" s="51"/>
      <c r="G9" s="30">
        <f t="shared" si="0"/>
        <v>0</v>
      </c>
      <c r="H9" s="31">
        <f>SUM(G9*1.05)</f>
        <v>0</v>
      </c>
      <c r="I9" s="48"/>
      <c r="J9" s="49"/>
      <c r="K9" s="50"/>
      <c r="L9" s="51"/>
      <c r="M9" s="43"/>
      <c r="N9" s="48"/>
      <c r="O9" s="49"/>
      <c r="P9" s="50"/>
      <c r="Q9" s="51"/>
      <c r="R9" s="30">
        <f t="shared" si="1"/>
        <v>0</v>
      </c>
      <c r="S9" s="31">
        <f>SUM(R9*1)</f>
        <v>0</v>
      </c>
      <c r="T9" s="44" t="s">
        <v>21</v>
      </c>
      <c r="U9" s="52"/>
      <c r="V9" s="49" t="s">
        <v>18</v>
      </c>
      <c r="W9" s="50"/>
      <c r="X9" s="51"/>
      <c r="Y9" s="46" t="s">
        <v>22</v>
      </c>
      <c r="Z9" s="2">
        <f t="shared" si="2"/>
        <v>0</v>
      </c>
      <c r="AA9" s="36">
        <f>SUM(Z9*1.5)</f>
        <v>0</v>
      </c>
    </row>
    <row r="10" spans="1:27" ht="16.5" customHeight="1">
      <c r="A10" s="24" t="s">
        <v>13</v>
      </c>
      <c r="B10" s="53">
        <v>1</v>
      </c>
      <c r="C10" s="54"/>
      <c r="D10" s="55"/>
      <c r="E10" s="56"/>
      <c r="F10" s="57"/>
      <c r="G10" s="30">
        <f t="shared" si="0"/>
        <v>0</v>
      </c>
      <c r="H10" s="31">
        <f>SUM(G10*2.05)</f>
        <v>0</v>
      </c>
      <c r="I10" s="54"/>
      <c r="J10" s="55"/>
      <c r="K10" s="56"/>
      <c r="L10" s="57"/>
      <c r="M10" s="43"/>
      <c r="N10" s="54"/>
      <c r="O10" s="55"/>
      <c r="P10" s="56"/>
      <c r="Q10" s="57"/>
      <c r="R10" s="30">
        <f t="shared" si="1"/>
        <v>0</v>
      </c>
      <c r="S10" s="31">
        <f>SUM(R10*2)</f>
        <v>0</v>
      </c>
      <c r="T10" s="44" t="s">
        <v>23</v>
      </c>
      <c r="U10" s="58"/>
      <c r="V10" s="55"/>
      <c r="W10" s="56"/>
      <c r="X10" s="57"/>
      <c r="Y10" s="59"/>
      <c r="Z10" s="2">
        <f t="shared" si="2"/>
        <v>0</v>
      </c>
      <c r="AA10" s="36">
        <f>SUM(Z10*2)</f>
        <v>0</v>
      </c>
    </row>
    <row r="11" spans="1:27" ht="16.5" customHeight="1">
      <c r="A11" s="24" t="s">
        <v>24</v>
      </c>
      <c r="B11" s="60">
        <v>0.1</v>
      </c>
      <c r="C11" s="61"/>
      <c r="D11" s="62"/>
      <c r="E11" s="63"/>
      <c r="F11" s="64"/>
      <c r="G11" s="30">
        <f t="shared" si="0"/>
        <v>0</v>
      </c>
      <c r="H11" s="31">
        <f>SUM(G11*0.1)</f>
        <v>0</v>
      </c>
      <c r="I11" s="61"/>
      <c r="J11" s="62"/>
      <c r="K11" s="63"/>
      <c r="L11" s="64"/>
      <c r="M11" s="43"/>
      <c r="N11" s="61"/>
      <c r="O11" s="62"/>
      <c r="P11" s="63"/>
      <c r="Q11" s="64"/>
      <c r="R11" s="30">
        <f t="shared" si="1"/>
        <v>0</v>
      </c>
      <c r="S11" s="31">
        <f>SUM(R11*0.1)</f>
        <v>0</v>
      </c>
      <c r="T11" s="44" t="s">
        <v>25</v>
      </c>
      <c r="U11" s="65"/>
      <c r="V11" s="27"/>
      <c r="W11" s="28"/>
      <c r="X11" s="29"/>
      <c r="Y11" s="35" t="s">
        <v>26</v>
      </c>
      <c r="Z11" s="2">
        <f t="shared" si="2"/>
        <v>0</v>
      </c>
      <c r="AA11" s="36">
        <f>SUM(Z11*0.1)</f>
        <v>0</v>
      </c>
    </row>
    <row r="12" spans="1:27" ht="16.5" customHeight="1">
      <c r="A12" s="66" t="s">
        <v>24</v>
      </c>
      <c r="B12" s="38">
        <v>0.15</v>
      </c>
      <c r="C12" s="39"/>
      <c r="D12" s="40"/>
      <c r="E12" s="41"/>
      <c r="F12" s="42"/>
      <c r="G12" s="30">
        <f t="shared" si="0"/>
        <v>0</v>
      </c>
      <c r="H12" s="31">
        <f>SUM(G12*0.25)</f>
        <v>0</v>
      </c>
      <c r="I12" s="39"/>
      <c r="J12" s="40"/>
      <c r="K12" s="41"/>
      <c r="L12" s="42"/>
      <c r="M12" s="43"/>
      <c r="N12" s="39"/>
      <c r="O12" s="40"/>
      <c r="P12" s="41"/>
      <c r="Q12" s="42"/>
      <c r="R12" s="30">
        <f t="shared" si="1"/>
        <v>0</v>
      </c>
      <c r="S12" s="31">
        <f>SUM(R12*0.25)</f>
        <v>0</v>
      </c>
      <c r="T12" s="44" t="s">
        <v>27</v>
      </c>
      <c r="U12" s="45"/>
      <c r="V12" s="67"/>
      <c r="W12" s="68"/>
      <c r="X12" s="69"/>
      <c r="Y12" s="46" t="s">
        <v>17</v>
      </c>
      <c r="Z12" s="2">
        <f t="shared" si="2"/>
        <v>0</v>
      </c>
      <c r="AA12" s="36">
        <f>SUM(Z12*0.2)</f>
        <v>0</v>
      </c>
    </row>
    <row r="13" spans="1:27" ht="16.5" customHeight="1">
      <c r="A13" s="66" t="s">
        <v>24</v>
      </c>
      <c r="B13" s="38">
        <v>0.25</v>
      </c>
      <c r="C13" s="39"/>
      <c r="D13" s="40"/>
      <c r="E13" s="41"/>
      <c r="F13" s="42"/>
      <c r="G13" s="30">
        <f t="shared" si="0"/>
        <v>0</v>
      </c>
      <c r="H13" s="31">
        <f>SUM(G13*0.5)</f>
        <v>0</v>
      </c>
      <c r="I13" s="39"/>
      <c r="J13" s="40"/>
      <c r="K13" s="41"/>
      <c r="L13" s="42"/>
      <c r="M13" s="43"/>
      <c r="N13" s="39"/>
      <c r="O13" s="40"/>
      <c r="P13" s="41"/>
      <c r="Q13" s="42"/>
      <c r="R13" s="30">
        <f t="shared" si="1"/>
        <v>0</v>
      </c>
      <c r="S13" s="31">
        <f>SUM(R13*0.5)</f>
        <v>0</v>
      </c>
      <c r="T13" s="44" t="s">
        <v>28</v>
      </c>
      <c r="U13" s="58"/>
      <c r="V13" s="70"/>
      <c r="W13" s="71"/>
      <c r="X13" s="72"/>
      <c r="Y13" s="59" t="s">
        <v>29</v>
      </c>
      <c r="Z13" s="2">
        <f t="shared" si="2"/>
        <v>0</v>
      </c>
      <c r="AA13" s="36">
        <f>SUM(Z13*0.4)</f>
        <v>0</v>
      </c>
    </row>
    <row r="14" spans="1:27" ht="16.5" customHeight="1">
      <c r="A14" s="66" t="s">
        <v>24</v>
      </c>
      <c r="B14" s="47">
        <v>0.5</v>
      </c>
      <c r="C14" s="48"/>
      <c r="D14" s="73"/>
      <c r="E14" s="74"/>
      <c r="F14" s="75"/>
      <c r="G14" s="30">
        <f t="shared" si="0"/>
        <v>0</v>
      </c>
      <c r="H14" s="31">
        <f>SUM(G14*1)</f>
        <v>0</v>
      </c>
      <c r="I14" s="48"/>
      <c r="J14" s="73"/>
      <c r="K14" s="74"/>
      <c r="L14" s="75"/>
      <c r="M14" s="32"/>
      <c r="N14" s="48"/>
      <c r="O14" s="73"/>
      <c r="P14" s="74"/>
      <c r="Q14" s="75"/>
      <c r="R14" s="30">
        <f t="shared" si="1"/>
        <v>0</v>
      </c>
      <c r="S14" s="31">
        <f>SUM(R14*1)</f>
        <v>0</v>
      </c>
      <c r="T14" s="44" t="s">
        <v>25</v>
      </c>
      <c r="U14" s="65"/>
      <c r="V14" s="27"/>
      <c r="W14" s="28"/>
      <c r="X14" s="29"/>
      <c r="Y14" s="35" t="s">
        <v>22</v>
      </c>
      <c r="Z14" s="2">
        <f t="shared" si="2"/>
        <v>0</v>
      </c>
      <c r="AA14" s="36">
        <f>SUM(Z14*0.1)</f>
        <v>0</v>
      </c>
    </row>
    <row r="15" spans="1:27" ht="16.5" customHeight="1">
      <c r="A15" s="66" t="s">
        <v>24</v>
      </c>
      <c r="B15" s="53">
        <v>1</v>
      </c>
      <c r="C15" s="54"/>
      <c r="D15" s="70"/>
      <c r="E15" s="71"/>
      <c r="F15" s="72"/>
      <c r="G15" s="30">
        <f t="shared" si="0"/>
        <v>0</v>
      </c>
      <c r="H15" s="31">
        <f>SUM(G15*2)</f>
        <v>0</v>
      </c>
      <c r="I15" s="54"/>
      <c r="J15" s="70"/>
      <c r="K15" s="71"/>
      <c r="L15" s="72"/>
      <c r="M15" s="32"/>
      <c r="N15" s="54"/>
      <c r="O15" s="70"/>
      <c r="P15" s="71"/>
      <c r="Q15" s="72"/>
      <c r="R15" s="30">
        <f t="shared" si="1"/>
        <v>0</v>
      </c>
      <c r="S15" s="31">
        <f>SUM(R15*2)</f>
        <v>0</v>
      </c>
      <c r="T15" s="44" t="s">
        <v>27</v>
      </c>
      <c r="U15" s="45"/>
      <c r="V15" s="67"/>
      <c r="W15" s="68"/>
      <c r="X15" s="69"/>
      <c r="Y15" s="46" t="s">
        <v>30</v>
      </c>
      <c r="Z15" s="2">
        <f t="shared" si="2"/>
        <v>0</v>
      </c>
      <c r="AA15" s="36">
        <f>SUM(Z15*0.2)</f>
        <v>0</v>
      </c>
    </row>
    <row r="16" spans="1:27" ht="16.5" customHeight="1">
      <c r="A16" s="24" t="s">
        <v>31</v>
      </c>
      <c r="B16" s="60">
        <v>0.1</v>
      </c>
      <c r="C16" s="61"/>
      <c r="D16" s="27"/>
      <c r="E16" s="28"/>
      <c r="F16" s="29"/>
      <c r="G16" s="30">
        <f t="shared" si="0"/>
        <v>0</v>
      </c>
      <c r="H16" s="31">
        <f>SUM(G16*0.1)</f>
        <v>0</v>
      </c>
      <c r="I16" s="61"/>
      <c r="J16" s="27"/>
      <c r="K16" s="28"/>
      <c r="L16" s="29"/>
      <c r="M16" s="32"/>
      <c r="N16" s="61"/>
      <c r="O16" s="27"/>
      <c r="P16" s="28"/>
      <c r="Q16" s="29"/>
      <c r="R16" s="30">
        <f t="shared" si="1"/>
        <v>0</v>
      </c>
      <c r="S16" s="31">
        <f>SUM(R16*0.1)</f>
        <v>0</v>
      </c>
      <c r="T16" s="44" t="s">
        <v>28</v>
      </c>
      <c r="U16" s="58"/>
      <c r="V16" s="70"/>
      <c r="W16" s="71"/>
      <c r="X16" s="72"/>
      <c r="Y16" s="59" t="s">
        <v>32</v>
      </c>
      <c r="Z16" s="2">
        <f t="shared" si="2"/>
        <v>0</v>
      </c>
      <c r="AA16" s="36">
        <f>SUM(Z16*0.4)</f>
        <v>0</v>
      </c>
    </row>
    <row r="17" spans="1:27" ht="16.5" customHeight="1">
      <c r="A17" s="66" t="s">
        <v>31</v>
      </c>
      <c r="B17" s="38">
        <v>0.15</v>
      </c>
      <c r="C17" s="39"/>
      <c r="D17" s="67"/>
      <c r="E17" s="68"/>
      <c r="F17" s="69"/>
      <c r="G17" s="30">
        <f t="shared" si="0"/>
        <v>0</v>
      </c>
      <c r="H17" s="31">
        <f>SUM(G17*0.25)</f>
        <v>0</v>
      </c>
      <c r="I17" s="39"/>
      <c r="J17" s="67"/>
      <c r="K17" s="68"/>
      <c r="L17" s="69"/>
      <c r="M17" s="32"/>
      <c r="N17" s="39"/>
      <c r="O17" s="67"/>
      <c r="P17" s="68"/>
      <c r="Q17" s="69"/>
      <c r="R17" s="30">
        <f t="shared" si="1"/>
        <v>0</v>
      </c>
      <c r="S17" s="31">
        <f>SUM(R17*0.25)</f>
        <v>0</v>
      </c>
      <c r="T17" s="44" t="s">
        <v>25</v>
      </c>
      <c r="U17" s="65"/>
      <c r="V17" s="27"/>
      <c r="W17" s="28"/>
      <c r="X17" s="29"/>
      <c r="Y17" s="35" t="s">
        <v>33</v>
      </c>
      <c r="Z17" s="2">
        <f t="shared" si="2"/>
        <v>0</v>
      </c>
      <c r="AA17" s="36">
        <f>SUM(Z17*0.1)</f>
        <v>0</v>
      </c>
    </row>
    <row r="18" spans="1:27" ht="16.5" customHeight="1">
      <c r="A18" s="66" t="s">
        <v>31</v>
      </c>
      <c r="B18" s="38">
        <v>0.25</v>
      </c>
      <c r="C18" s="39"/>
      <c r="D18" s="67"/>
      <c r="E18" s="68"/>
      <c r="F18" s="69"/>
      <c r="G18" s="30">
        <f t="shared" si="0"/>
        <v>0</v>
      </c>
      <c r="H18" s="31">
        <f>SUM(G18*0.5)</f>
        <v>0</v>
      </c>
      <c r="I18" s="39"/>
      <c r="J18" s="67"/>
      <c r="K18" s="68"/>
      <c r="L18" s="69"/>
      <c r="M18" s="32"/>
      <c r="N18" s="39"/>
      <c r="O18" s="67"/>
      <c r="P18" s="68"/>
      <c r="Q18" s="69"/>
      <c r="R18" s="30">
        <f t="shared" si="1"/>
        <v>0</v>
      </c>
      <c r="S18" s="31">
        <f>SUM(R18*0.5)</f>
        <v>0</v>
      </c>
      <c r="T18" s="44" t="s">
        <v>27</v>
      </c>
      <c r="U18" s="45"/>
      <c r="V18" s="67"/>
      <c r="W18" s="68"/>
      <c r="X18" s="69"/>
      <c r="Y18" s="46" t="s">
        <v>34</v>
      </c>
      <c r="Z18" s="2">
        <f t="shared" si="2"/>
        <v>0</v>
      </c>
      <c r="AA18" s="36">
        <f>SUM(Z18*0.2)</f>
        <v>0</v>
      </c>
    </row>
    <row r="19" spans="1:27" ht="16.5" customHeight="1">
      <c r="A19" s="24" t="s">
        <v>35</v>
      </c>
      <c r="B19" s="60">
        <v>0.1</v>
      </c>
      <c r="C19" s="61"/>
      <c r="D19" s="27"/>
      <c r="E19" s="28"/>
      <c r="F19" s="29"/>
      <c r="G19" s="30">
        <f t="shared" si="0"/>
        <v>0</v>
      </c>
      <c r="H19" s="31">
        <f>SUM(G19*0.1)</f>
        <v>0</v>
      </c>
      <c r="I19" s="61"/>
      <c r="J19" s="27"/>
      <c r="K19" s="28"/>
      <c r="L19" s="29"/>
      <c r="M19" s="32"/>
      <c r="N19" s="61"/>
      <c r="O19" s="27"/>
      <c r="P19" s="28"/>
      <c r="Q19" s="29"/>
      <c r="R19" s="30">
        <f t="shared" si="1"/>
        <v>0</v>
      </c>
      <c r="S19" s="31">
        <f>SUM(R19*0.1)</f>
        <v>0</v>
      </c>
      <c r="T19" s="44" t="s">
        <v>28</v>
      </c>
      <c r="U19" s="58"/>
      <c r="V19" s="70"/>
      <c r="W19" s="71"/>
      <c r="X19" s="72"/>
      <c r="Y19" s="59"/>
      <c r="Z19" s="2">
        <f t="shared" si="2"/>
        <v>0</v>
      </c>
      <c r="AA19" s="36">
        <f>SUM(Z19*0.4)</f>
        <v>0</v>
      </c>
    </row>
    <row r="20" spans="1:27" ht="16.5" customHeight="1">
      <c r="A20" s="66" t="s">
        <v>35</v>
      </c>
      <c r="B20" s="38">
        <v>0.15</v>
      </c>
      <c r="C20" s="39"/>
      <c r="D20" s="67"/>
      <c r="E20" s="68"/>
      <c r="F20" s="69"/>
      <c r="G20" s="30">
        <f t="shared" si="0"/>
        <v>0</v>
      </c>
      <c r="H20" s="31">
        <f>SUM(G20*0.25)</f>
        <v>0</v>
      </c>
      <c r="I20" s="39"/>
      <c r="J20" s="67"/>
      <c r="K20" s="68"/>
      <c r="L20" s="69"/>
      <c r="M20" s="32"/>
      <c r="N20" s="39"/>
      <c r="O20" s="67"/>
      <c r="P20" s="68"/>
      <c r="Q20" s="69"/>
      <c r="R20" s="30">
        <f t="shared" si="1"/>
        <v>0</v>
      </c>
      <c r="S20" s="31">
        <f>SUM(R20*0.25)</f>
        <v>0</v>
      </c>
      <c r="T20" s="44" t="s">
        <v>25</v>
      </c>
      <c r="U20" s="65"/>
      <c r="V20" s="27"/>
      <c r="W20" s="28"/>
      <c r="X20" s="29"/>
      <c r="Y20" s="35" t="s">
        <v>26</v>
      </c>
      <c r="Z20" s="2">
        <f t="shared" si="2"/>
        <v>0</v>
      </c>
      <c r="AA20" s="36">
        <f>SUM(Z20*0.1)</f>
        <v>0</v>
      </c>
    </row>
    <row r="21" spans="1:27" ht="16.5" customHeight="1">
      <c r="A21" s="66" t="s">
        <v>35</v>
      </c>
      <c r="B21" s="38">
        <v>0.25</v>
      </c>
      <c r="C21" s="39"/>
      <c r="D21" s="67"/>
      <c r="E21" s="68"/>
      <c r="F21" s="69"/>
      <c r="G21" s="30">
        <f t="shared" si="0"/>
        <v>0</v>
      </c>
      <c r="H21" s="31">
        <f>SUM(G21*0.5)</f>
        <v>0</v>
      </c>
      <c r="I21" s="39"/>
      <c r="J21" s="67"/>
      <c r="K21" s="68"/>
      <c r="L21" s="69"/>
      <c r="M21" s="32"/>
      <c r="N21" s="39"/>
      <c r="O21" s="67"/>
      <c r="P21" s="68"/>
      <c r="Q21" s="69"/>
      <c r="R21" s="30">
        <f t="shared" si="1"/>
        <v>0</v>
      </c>
      <c r="S21" s="31">
        <f>SUM(R21*0.5)</f>
        <v>0</v>
      </c>
      <c r="T21" s="44" t="s">
        <v>27</v>
      </c>
      <c r="U21" s="45"/>
      <c r="V21" s="67"/>
      <c r="W21" s="68"/>
      <c r="X21" s="69"/>
      <c r="Y21" s="46" t="s">
        <v>36</v>
      </c>
      <c r="Z21" s="2">
        <f t="shared" si="2"/>
        <v>0</v>
      </c>
      <c r="AA21" s="36">
        <f>SUM(Z21*0.2)</f>
        <v>0</v>
      </c>
    </row>
    <row r="22" spans="1:27" ht="16.5" customHeight="1">
      <c r="A22" s="24" t="s">
        <v>37</v>
      </c>
      <c r="B22" s="60">
        <v>0.1</v>
      </c>
      <c r="C22" s="61"/>
      <c r="D22" s="27"/>
      <c r="E22" s="28"/>
      <c r="F22" s="29"/>
      <c r="G22" s="30">
        <f t="shared" si="0"/>
        <v>0</v>
      </c>
      <c r="H22" s="31">
        <f>SUM(G22*0.1)</f>
        <v>0</v>
      </c>
      <c r="I22" s="61"/>
      <c r="J22" s="27"/>
      <c r="K22" s="28"/>
      <c r="L22" s="29"/>
      <c r="M22" s="32"/>
      <c r="N22" s="61"/>
      <c r="O22" s="27"/>
      <c r="P22" s="28"/>
      <c r="Q22" s="29"/>
      <c r="R22" s="30">
        <f t="shared" si="1"/>
        <v>0</v>
      </c>
      <c r="S22" s="31">
        <f>SUM(R22*0.1)</f>
        <v>0</v>
      </c>
      <c r="T22" s="44" t="s">
        <v>28</v>
      </c>
      <c r="U22" s="58"/>
      <c r="V22" s="70"/>
      <c r="W22" s="71"/>
      <c r="X22" s="72"/>
      <c r="Y22" s="59" t="s">
        <v>38</v>
      </c>
      <c r="Z22" s="2">
        <f t="shared" si="2"/>
        <v>0</v>
      </c>
      <c r="AA22" s="36">
        <f>SUM(Z22*0.4)</f>
        <v>0</v>
      </c>
    </row>
    <row r="23" spans="1:27" ht="16.5" customHeight="1">
      <c r="A23" s="66" t="s">
        <v>37</v>
      </c>
      <c r="B23" s="38">
        <v>0.15</v>
      </c>
      <c r="C23" s="39"/>
      <c r="D23" s="67"/>
      <c r="E23" s="68"/>
      <c r="F23" s="69"/>
      <c r="G23" s="30">
        <f t="shared" si="0"/>
        <v>0</v>
      </c>
      <c r="H23" s="31">
        <f>SUM(G23*0.25)</f>
        <v>0</v>
      </c>
      <c r="I23" s="39"/>
      <c r="J23" s="67"/>
      <c r="K23" s="68"/>
      <c r="L23" s="69"/>
      <c r="M23" s="32"/>
      <c r="N23" s="39"/>
      <c r="O23" s="67"/>
      <c r="P23" s="68"/>
      <c r="Q23" s="69"/>
      <c r="R23" s="30">
        <f t="shared" si="1"/>
        <v>0</v>
      </c>
      <c r="S23" s="31">
        <f>SUM(R23*0.25)</f>
        <v>0</v>
      </c>
      <c r="T23" s="44" t="s">
        <v>25</v>
      </c>
      <c r="U23" s="45"/>
      <c r="V23" s="67"/>
      <c r="W23" s="68"/>
      <c r="X23" s="69"/>
      <c r="Y23" s="35" t="s">
        <v>39</v>
      </c>
      <c r="Z23" s="2">
        <f t="shared" si="2"/>
        <v>0</v>
      </c>
      <c r="AA23" s="36">
        <f>SUM(Z23*0.1)</f>
        <v>0</v>
      </c>
    </row>
    <row r="24" spans="1:27" ht="16.5" customHeight="1">
      <c r="A24" s="66" t="s">
        <v>37</v>
      </c>
      <c r="B24" s="38">
        <v>0.25</v>
      </c>
      <c r="C24" s="39"/>
      <c r="D24" s="67"/>
      <c r="E24" s="68"/>
      <c r="F24" s="69"/>
      <c r="G24" s="30">
        <f t="shared" si="0"/>
        <v>0</v>
      </c>
      <c r="H24" s="31">
        <f>SUM(G24*0.5)</f>
        <v>0</v>
      </c>
      <c r="I24" s="39"/>
      <c r="J24" s="67"/>
      <c r="K24" s="68"/>
      <c r="L24" s="69"/>
      <c r="M24" s="32"/>
      <c r="N24" s="39"/>
      <c r="O24" s="67"/>
      <c r="P24" s="68"/>
      <c r="Q24" s="69"/>
      <c r="R24" s="30">
        <f t="shared" si="1"/>
        <v>0</v>
      </c>
      <c r="S24" s="31">
        <f>SUM(R24*0.5)</f>
        <v>0</v>
      </c>
      <c r="T24" s="44" t="s">
        <v>27</v>
      </c>
      <c r="U24" s="45"/>
      <c r="V24" s="67"/>
      <c r="W24" s="68"/>
      <c r="X24" s="69"/>
      <c r="Y24" s="46" t="s">
        <v>40</v>
      </c>
      <c r="Z24" s="2">
        <f t="shared" si="2"/>
        <v>0</v>
      </c>
      <c r="AA24" s="36">
        <f>SUM(Z24*0.2)</f>
        <v>0</v>
      </c>
    </row>
    <row r="25" spans="1:27" ht="16.5" customHeight="1">
      <c r="A25" s="76" t="s">
        <v>37</v>
      </c>
      <c r="B25" s="53">
        <v>0.5</v>
      </c>
      <c r="C25" s="54"/>
      <c r="D25" s="70"/>
      <c r="E25" s="71"/>
      <c r="F25" s="72"/>
      <c r="G25" s="30">
        <f t="shared" si="0"/>
        <v>0</v>
      </c>
      <c r="H25" s="31">
        <f>SUM(G25*1)</f>
        <v>0</v>
      </c>
      <c r="I25" s="54"/>
      <c r="J25" s="70"/>
      <c r="K25" s="71"/>
      <c r="L25" s="72"/>
      <c r="M25" s="32"/>
      <c r="N25" s="54"/>
      <c r="O25" s="70"/>
      <c r="P25" s="71"/>
      <c r="Q25" s="72"/>
      <c r="R25" s="30">
        <f t="shared" si="1"/>
        <v>0</v>
      </c>
      <c r="S25" s="31">
        <f>SUM(R25*1)</f>
        <v>0</v>
      </c>
      <c r="T25" s="44" t="s">
        <v>28</v>
      </c>
      <c r="U25" s="58"/>
      <c r="V25" s="70"/>
      <c r="W25" s="71"/>
      <c r="X25" s="72"/>
      <c r="Y25" s="59" t="s">
        <v>41</v>
      </c>
      <c r="Z25" s="2">
        <f t="shared" si="2"/>
        <v>0</v>
      </c>
      <c r="AA25" s="36">
        <f>SUM(Z25*0.4)</f>
        <v>0</v>
      </c>
    </row>
    <row r="26" spans="1:27" ht="16.5" customHeight="1">
      <c r="A26" s="77" t="s">
        <v>42</v>
      </c>
      <c r="B26" s="60">
        <v>0.1</v>
      </c>
      <c r="C26" s="78"/>
      <c r="D26" s="79"/>
      <c r="E26" s="80"/>
      <c r="F26" s="81"/>
      <c r="G26" s="30">
        <f t="shared" si="0"/>
        <v>0</v>
      </c>
      <c r="H26" s="31">
        <f>SUM(G26*0.1)</f>
        <v>0</v>
      </c>
      <c r="I26" s="78"/>
      <c r="J26" s="79"/>
      <c r="K26" s="80"/>
      <c r="L26" s="81"/>
      <c r="M26" s="32"/>
      <c r="N26" s="78"/>
      <c r="O26" s="79"/>
      <c r="P26" s="80"/>
      <c r="Q26" s="81"/>
      <c r="R26" s="30">
        <f t="shared" si="1"/>
        <v>0</v>
      </c>
      <c r="S26" s="31">
        <f>SUM(R26*0.1)</f>
        <v>0</v>
      </c>
      <c r="T26" s="44" t="s">
        <v>25</v>
      </c>
      <c r="U26" s="65"/>
      <c r="V26" s="27"/>
      <c r="W26" s="28"/>
      <c r="X26" s="29"/>
      <c r="Y26" s="35" t="s">
        <v>43</v>
      </c>
      <c r="Z26" s="2">
        <f t="shared" si="2"/>
        <v>0</v>
      </c>
      <c r="AA26" s="36">
        <f>SUM(Z26*0.1)</f>
        <v>0</v>
      </c>
    </row>
    <row r="27" spans="1:27" ht="16.5" customHeight="1">
      <c r="A27" s="82" t="s">
        <v>42</v>
      </c>
      <c r="B27" s="38">
        <v>0.15</v>
      </c>
      <c r="C27" s="39"/>
      <c r="D27" s="67"/>
      <c r="E27" s="68"/>
      <c r="F27" s="69"/>
      <c r="G27" s="30">
        <f t="shared" si="0"/>
        <v>0</v>
      </c>
      <c r="H27" s="31">
        <f>SUM(G27*0.25)</f>
        <v>0</v>
      </c>
      <c r="I27" s="39"/>
      <c r="J27" s="67"/>
      <c r="K27" s="68"/>
      <c r="L27" s="69"/>
      <c r="M27" s="32"/>
      <c r="N27" s="39"/>
      <c r="O27" s="67"/>
      <c r="P27" s="68"/>
      <c r="Q27" s="69"/>
      <c r="R27" s="30">
        <f t="shared" si="1"/>
        <v>0</v>
      </c>
      <c r="S27" s="31">
        <f>SUM(R27*0.25)</f>
        <v>0</v>
      </c>
      <c r="T27" s="44" t="s">
        <v>27</v>
      </c>
      <c r="U27" s="45"/>
      <c r="V27" s="67"/>
      <c r="W27" s="68"/>
      <c r="X27" s="69"/>
      <c r="Y27" s="46" t="s">
        <v>26</v>
      </c>
      <c r="Z27" s="2">
        <f t="shared" si="2"/>
        <v>0</v>
      </c>
      <c r="AA27" s="36">
        <f>SUM(Z27*0.2)</f>
        <v>0</v>
      </c>
    </row>
    <row r="28" spans="1:27" ht="16.5" customHeight="1">
      <c r="A28" s="82" t="s">
        <v>42</v>
      </c>
      <c r="B28" s="38">
        <v>0.25</v>
      </c>
      <c r="C28" s="39"/>
      <c r="D28" s="67"/>
      <c r="E28" s="68"/>
      <c r="F28" s="69"/>
      <c r="G28" s="30">
        <f t="shared" si="0"/>
        <v>0</v>
      </c>
      <c r="H28" s="31">
        <f>SUM(G28*0.5)</f>
        <v>0</v>
      </c>
      <c r="I28" s="39"/>
      <c r="J28" s="67"/>
      <c r="K28" s="68"/>
      <c r="L28" s="69"/>
      <c r="M28" s="32"/>
      <c r="N28" s="39"/>
      <c r="O28" s="67"/>
      <c r="P28" s="68"/>
      <c r="Q28" s="69"/>
      <c r="R28" s="30">
        <f t="shared" si="1"/>
        <v>0</v>
      </c>
      <c r="S28" s="31">
        <f>SUM(R28*0.5)</f>
        <v>0</v>
      </c>
      <c r="T28" s="44" t="s">
        <v>28</v>
      </c>
      <c r="U28" s="58"/>
      <c r="V28" s="70"/>
      <c r="W28" s="71"/>
      <c r="X28" s="72"/>
      <c r="Y28" s="59" t="s">
        <v>33</v>
      </c>
      <c r="Z28" s="2">
        <f t="shared" si="2"/>
        <v>0</v>
      </c>
      <c r="AA28" s="36">
        <f>SUM(Z28*0.4)</f>
        <v>0</v>
      </c>
    </row>
    <row r="29" spans="1:27" ht="16.5" customHeight="1">
      <c r="A29" s="83" t="s">
        <v>42</v>
      </c>
      <c r="B29" s="53">
        <v>0.5</v>
      </c>
      <c r="C29" s="54"/>
      <c r="D29" s="55"/>
      <c r="E29" s="56"/>
      <c r="F29" s="57"/>
      <c r="G29" s="30">
        <f t="shared" si="0"/>
        <v>0</v>
      </c>
      <c r="H29" s="31">
        <f>SUM(G29*1)</f>
        <v>0</v>
      </c>
      <c r="I29" s="84"/>
      <c r="J29" s="85"/>
      <c r="K29" s="86"/>
      <c r="L29" s="87"/>
      <c r="M29" s="88"/>
      <c r="N29" s="54"/>
      <c r="O29" s="55"/>
      <c r="P29" s="56"/>
      <c r="Q29" s="57"/>
      <c r="R29" s="30">
        <f t="shared" si="1"/>
        <v>0</v>
      </c>
      <c r="S29" s="31">
        <f>SUM(R29*1)</f>
        <v>0</v>
      </c>
      <c r="T29" s="44" t="s">
        <v>25</v>
      </c>
      <c r="U29" s="45"/>
      <c r="V29" s="67"/>
      <c r="W29" s="68"/>
      <c r="X29" s="69"/>
      <c r="Y29" s="35" t="s">
        <v>34</v>
      </c>
      <c r="Z29" s="2">
        <f t="shared" si="2"/>
        <v>0</v>
      </c>
      <c r="AA29" s="36">
        <f>SUM(Z29*0.1)</f>
        <v>0</v>
      </c>
    </row>
    <row r="30" spans="1:27" ht="16.5" customHeight="1">
      <c r="A30" s="24" t="s">
        <v>44</v>
      </c>
      <c r="B30" s="60">
        <v>0.1</v>
      </c>
      <c r="C30" s="61"/>
      <c r="D30" s="62"/>
      <c r="E30" s="63"/>
      <c r="F30" s="64"/>
      <c r="G30" s="30">
        <f t="shared" si="0"/>
        <v>0</v>
      </c>
      <c r="H30" s="31">
        <f>SUM(G30*0.1)</f>
        <v>0</v>
      </c>
      <c r="I30" s="89"/>
      <c r="J30" s="90"/>
      <c r="K30" s="91"/>
      <c r="L30" s="92"/>
      <c r="M30" s="88"/>
      <c r="N30" s="61"/>
      <c r="O30" s="62"/>
      <c r="P30" s="63"/>
      <c r="Q30" s="64"/>
      <c r="R30" s="30">
        <f t="shared" si="1"/>
        <v>0</v>
      </c>
      <c r="S30" s="31">
        <f>SUM(R30*0.1)</f>
        <v>0</v>
      </c>
      <c r="T30" s="44" t="s">
        <v>27</v>
      </c>
      <c r="U30" s="45"/>
      <c r="V30" s="67"/>
      <c r="W30" s="68"/>
      <c r="X30" s="69"/>
      <c r="Y30" s="46" t="s">
        <v>43</v>
      </c>
      <c r="Z30" s="2">
        <f t="shared" si="2"/>
        <v>0</v>
      </c>
      <c r="AA30" s="36">
        <f>SUM(Z30*0.2)</f>
        <v>0</v>
      </c>
    </row>
    <row r="31" spans="1:27" ht="16.5" customHeight="1">
      <c r="A31" s="66" t="s">
        <v>44</v>
      </c>
      <c r="B31" s="38">
        <v>0.15</v>
      </c>
      <c r="C31" s="39"/>
      <c r="D31" s="40"/>
      <c r="E31" s="41"/>
      <c r="F31" s="42"/>
      <c r="G31" s="30">
        <f t="shared" si="0"/>
        <v>0</v>
      </c>
      <c r="H31" s="31">
        <f>SUM(G31*0.25)</f>
        <v>0</v>
      </c>
      <c r="I31" s="93"/>
      <c r="J31" s="94"/>
      <c r="K31" s="95"/>
      <c r="L31" s="96"/>
      <c r="M31" s="88"/>
      <c r="N31" s="39"/>
      <c r="O31" s="40"/>
      <c r="P31" s="41"/>
      <c r="Q31" s="42"/>
      <c r="R31" s="30">
        <f t="shared" si="1"/>
        <v>0</v>
      </c>
      <c r="S31" s="31">
        <f>SUM(R31*0.25)</f>
        <v>0</v>
      </c>
      <c r="T31" s="44" t="s">
        <v>28</v>
      </c>
      <c r="U31" s="58"/>
      <c r="V31" s="70"/>
      <c r="W31" s="71"/>
      <c r="X31" s="72"/>
      <c r="Y31" s="59" t="s">
        <v>26</v>
      </c>
      <c r="Z31" s="2">
        <f t="shared" si="2"/>
        <v>0</v>
      </c>
      <c r="AA31" s="36">
        <f>SUM(Z31*0.4)</f>
        <v>0</v>
      </c>
    </row>
    <row r="32" spans="1:27" ht="16.5" customHeight="1">
      <c r="A32" s="66" t="s">
        <v>44</v>
      </c>
      <c r="B32" s="38">
        <v>0.25</v>
      </c>
      <c r="C32" s="39"/>
      <c r="D32" s="40"/>
      <c r="E32" s="41"/>
      <c r="F32" s="42"/>
      <c r="G32" s="30">
        <f t="shared" si="0"/>
        <v>0</v>
      </c>
      <c r="H32" s="31">
        <f>SUM(G32*0.5)</f>
        <v>0</v>
      </c>
      <c r="I32" s="93"/>
      <c r="J32" s="94"/>
      <c r="K32" s="95"/>
      <c r="L32" s="96"/>
      <c r="M32" s="88"/>
      <c r="N32" s="39"/>
      <c r="O32" s="40"/>
      <c r="P32" s="41"/>
      <c r="Q32" s="42"/>
      <c r="R32" s="30">
        <f t="shared" si="1"/>
        <v>0</v>
      </c>
      <c r="S32" s="31">
        <f>SUM(R32*0.5)</f>
        <v>0</v>
      </c>
      <c r="T32" s="44" t="s">
        <v>19</v>
      </c>
      <c r="U32" s="97"/>
      <c r="V32" s="98"/>
      <c r="W32" s="99"/>
      <c r="X32" s="100"/>
      <c r="Y32" s="101" t="s">
        <v>45</v>
      </c>
      <c r="Z32" s="2">
        <f t="shared" si="2"/>
        <v>0</v>
      </c>
      <c r="AA32" s="36">
        <f>SUM(Z32*1)</f>
        <v>0</v>
      </c>
    </row>
    <row r="33" spans="1:27" ht="16.5" customHeight="1">
      <c r="A33" s="76" t="s">
        <v>44</v>
      </c>
      <c r="B33" s="53">
        <v>0.5</v>
      </c>
      <c r="C33" s="54"/>
      <c r="D33" s="55"/>
      <c r="E33" s="56"/>
      <c r="F33" s="57"/>
      <c r="G33" s="30">
        <f t="shared" si="0"/>
        <v>0</v>
      </c>
      <c r="H33" s="31">
        <f>SUM(G33*1)</f>
        <v>0</v>
      </c>
      <c r="I33" s="84"/>
      <c r="J33" s="85"/>
      <c r="K33" s="86"/>
      <c r="L33" s="87"/>
      <c r="M33" s="88"/>
      <c r="N33" s="54"/>
      <c r="O33" s="55"/>
      <c r="P33" s="56"/>
      <c r="Q33" s="57"/>
      <c r="R33" s="30">
        <f t="shared" si="1"/>
        <v>0</v>
      </c>
      <c r="S33" s="31">
        <f>SUM(R33*1)</f>
        <v>0</v>
      </c>
      <c r="T33" s="44" t="s">
        <v>27</v>
      </c>
      <c r="U33" s="65"/>
      <c r="V33" s="62"/>
      <c r="W33" s="63"/>
      <c r="X33" s="64"/>
      <c r="Y33" s="35" t="s">
        <v>46</v>
      </c>
      <c r="Z33" s="2">
        <f t="shared" si="2"/>
        <v>0</v>
      </c>
      <c r="AA33" s="36">
        <f>SUM(Z33*0.2)</f>
        <v>0</v>
      </c>
    </row>
    <row r="34" spans="1:27" ht="16.5" customHeight="1">
      <c r="A34" s="24" t="s">
        <v>47</v>
      </c>
      <c r="B34" s="60">
        <v>0.1</v>
      </c>
      <c r="C34" s="61"/>
      <c r="D34" s="62"/>
      <c r="E34" s="63"/>
      <c r="F34" s="64"/>
      <c r="G34" s="30">
        <f t="shared" si="0"/>
        <v>0</v>
      </c>
      <c r="H34" s="31">
        <f>SUM(G34*0.1)</f>
        <v>0</v>
      </c>
      <c r="I34" s="89"/>
      <c r="J34" s="90"/>
      <c r="K34" s="91"/>
      <c r="L34" s="92"/>
      <c r="M34" s="88"/>
      <c r="N34" s="61"/>
      <c r="O34" s="62"/>
      <c r="P34" s="63"/>
      <c r="Q34" s="64"/>
      <c r="R34" s="30">
        <f t="shared" si="1"/>
        <v>0</v>
      </c>
      <c r="S34" s="31">
        <f>SUM(R34*0.1)</f>
        <v>0</v>
      </c>
      <c r="T34" s="44" t="s">
        <v>28</v>
      </c>
      <c r="U34" s="58"/>
      <c r="V34" s="55"/>
      <c r="W34" s="56"/>
      <c r="X34" s="57"/>
      <c r="Y34" s="59">
        <v>2</v>
      </c>
      <c r="Z34" s="2">
        <f t="shared" si="2"/>
        <v>0</v>
      </c>
      <c r="AA34" s="36">
        <f>SUM(Z34*0.4)</f>
        <v>0</v>
      </c>
    </row>
    <row r="35" spans="1:27" ht="16.5" customHeight="1">
      <c r="A35" s="66" t="s">
        <v>47</v>
      </c>
      <c r="B35" s="38">
        <v>0.15</v>
      </c>
      <c r="C35" s="39"/>
      <c r="D35" s="40"/>
      <c r="E35" s="41"/>
      <c r="F35" s="42"/>
      <c r="G35" s="30">
        <f t="shared" si="0"/>
        <v>0</v>
      </c>
      <c r="H35" s="31">
        <f>SUM(G35*0.25)</f>
        <v>0</v>
      </c>
      <c r="I35" s="93"/>
      <c r="J35" s="94"/>
      <c r="K35" s="95"/>
      <c r="L35" s="96"/>
      <c r="M35" s="88"/>
      <c r="N35" s="39"/>
      <c r="O35" s="40"/>
      <c r="P35" s="41"/>
      <c r="Q35" s="42"/>
      <c r="R35" s="30">
        <f t="shared" si="1"/>
        <v>0</v>
      </c>
      <c r="S35" s="31">
        <f>SUM(R35*0.25)</f>
        <v>0</v>
      </c>
      <c r="T35" s="44" t="s">
        <v>27</v>
      </c>
      <c r="U35" s="65"/>
      <c r="V35" s="62"/>
      <c r="W35" s="63"/>
      <c r="X35" s="64"/>
      <c r="Y35" s="35" t="s">
        <v>48</v>
      </c>
      <c r="Z35" s="2">
        <f t="shared" si="2"/>
        <v>0</v>
      </c>
      <c r="AA35" s="36">
        <f>SUM(Z35*0.2)</f>
        <v>0</v>
      </c>
    </row>
    <row r="36" spans="1:27" ht="16.5" customHeight="1">
      <c r="A36" s="66" t="s">
        <v>47</v>
      </c>
      <c r="B36" s="38">
        <v>0.25</v>
      </c>
      <c r="C36" s="39"/>
      <c r="D36" s="40"/>
      <c r="E36" s="41"/>
      <c r="F36" s="42"/>
      <c r="G36" s="30">
        <f t="shared" si="0"/>
        <v>0</v>
      </c>
      <c r="H36" s="31">
        <f>SUM(G36*0.5)</f>
        <v>0</v>
      </c>
      <c r="I36" s="93"/>
      <c r="J36" s="94"/>
      <c r="K36" s="95"/>
      <c r="L36" s="96"/>
      <c r="M36" s="88"/>
      <c r="N36" s="39"/>
      <c r="O36" s="40"/>
      <c r="P36" s="41"/>
      <c r="Q36" s="42"/>
      <c r="R36" s="30">
        <f t="shared" si="1"/>
        <v>0</v>
      </c>
      <c r="S36" s="31">
        <f>SUM(R36*0.5)</f>
        <v>0</v>
      </c>
      <c r="T36" s="44" t="s">
        <v>28</v>
      </c>
      <c r="U36" s="102"/>
      <c r="V36" s="55"/>
      <c r="W36" s="56"/>
      <c r="X36" s="57"/>
      <c r="Y36" s="59">
        <v>2</v>
      </c>
      <c r="Z36" s="2">
        <f t="shared" si="2"/>
        <v>0</v>
      </c>
      <c r="AA36" s="36">
        <f>SUM(Z36*0.4)</f>
        <v>0</v>
      </c>
    </row>
    <row r="37" spans="1:27" ht="16.5" customHeight="1">
      <c r="A37" s="76" t="s">
        <v>47</v>
      </c>
      <c r="B37" s="53">
        <v>0.5</v>
      </c>
      <c r="C37" s="54"/>
      <c r="D37" s="55"/>
      <c r="E37" s="56"/>
      <c r="F37" s="57"/>
      <c r="G37" s="30">
        <f t="shared" si="0"/>
        <v>0</v>
      </c>
      <c r="H37" s="31">
        <f>SUM(G37*1)</f>
        <v>0</v>
      </c>
      <c r="I37" s="84"/>
      <c r="J37" s="85"/>
      <c r="K37" s="86"/>
      <c r="L37" s="87"/>
      <c r="M37" s="88"/>
      <c r="N37" s="54"/>
      <c r="O37" s="55"/>
      <c r="P37" s="56"/>
      <c r="Q37" s="57"/>
      <c r="R37" s="30">
        <f t="shared" si="1"/>
        <v>0</v>
      </c>
      <c r="S37" s="31">
        <f>SUM(R37*1)</f>
        <v>0</v>
      </c>
      <c r="T37" s="44" t="s">
        <v>27</v>
      </c>
      <c r="U37" s="103"/>
      <c r="V37" s="104"/>
      <c r="W37" s="105"/>
      <c r="X37" s="106"/>
      <c r="Y37" s="35" t="s">
        <v>46</v>
      </c>
      <c r="Z37" s="2">
        <f t="shared" si="2"/>
        <v>0</v>
      </c>
      <c r="AA37" s="36">
        <f>SUM(Z37*0.5)</f>
        <v>0</v>
      </c>
    </row>
    <row r="38" spans="1:27" ht="16.5" customHeight="1">
      <c r="A38" s="24" t="s">
        <v>49</v>
      </c>
      <c r="B38" s="60">
        <v>0.1</v>
      </c>
      <c r="C38" s="61"/>
      <c r="D38" s="62"/>
      <c r="E38" s="63"/>
      <c r="F38" s="64"/>
      <c r="G38" s="30">
        <f t="shared" si="0"/>
        <v>0</v>
      </c>
      <c r="H38" s="31">
        <f>SUM(G38*0.1)</f>
        <v>0</v>
      </c>
      <c r="I38" s="89"/>
      <c r="J38" s="90"/>
      <c r="K38" s="91"/>
      <c r="L38" s="92"/>
      <c r="M38" s="88"/>
      <c r="N38" s="61"/>
      <c r="O38" s="62"/>
      <c r="P38" s="63"/>
      <c r="Q38" s="64"/>
      <c r="R38" s="30">
        <f t="shared" si="1"/>
        <v>0</v>
      </c>
      <c r="S38" s="31">
        <f>SUM(R38*0.1)</f>
        <v>0</v>
      </c>
      <c r="T38" s="44" t="s">
        <v>28</v>
      </c>
      <c r="U38" s="107"/>
      <c r="V38" s="108"/>
      <c r="W38" s="109"/>
      <c r="X38" s="110"/>
      <c r="Y38" s="59">
        <v>3</v>
      </c>
      <c r="Z38" s="2">
        <f t="shared" si="2"/>
        <v>0</v>
      </c>
      <c r="AA38" s="36">
        <f>SUM(Z38*0.5)</f>
        <v>0</v>
      </c>
    </row>
    <row r="39" spans="1:27" ht="16.5" customHeight="1">
      <c r="A39" s="66" t="s">
        <v>49</v>
      </c>
      <c r="B39" s="38">
        <v>0.15</v>
      </c>
      <c r="C39" s="39"/>
      <c r="D39" s="40"/>
      <c r="E39" s="41"/>
      <c r="F39" s="42"/>
      <c r="G39" s="30">
        <f t="shared" si="0"/>
        <v>0</v>
      </c>
      <c r="H39" s="31">
        <f>SUM(G39*0.25)</f>
        <v>0</v>
      </c>
      <c r="I39" s="93"/>
      <c r="J39" s="94"/>
      <c r="K39" s="95"/>
      <c r="L39" s="96"/>
      <c r="M39" s="88"/>
      <c r="N39" s="39"/>
      <c r="O39" s="40"/>
      <c r="P39" s="41"/>
      <c r="Q39" s="42"/>
      <c r="R39" s="30">
        <f t="shared" si="1"/>
        <v>0</v>
      </c>
      <c r="S39" s="31">
        <f>SUM(R39*0.25)</f>
        <v>0</v>
      </c>
      <c r="T39" s="44" t="s">
        <v>27</v>
      </c>
      <c r="U39" s="103"/>
      <c r="V39" s="104"/>
      <c r="W39" s="105"/>
      <c r="X39" s="106"/>
      <c r="Y39" s="35" t="s">
        <v>48</v>
      </c>
      <c r="Z39" s="2">
        <f t="shared" si="2"/>
        <v>0</v>
      </c>
      <c r="AA39" s="36">
        <f>SUM(Z39*0.5)</f>
        <v>0</v>
      </c>
    </row>
    <row r="40" spans="1:27" ht="16.5" customHeight="1">
      <c r="A40" s="66" t="s">
        <v>49</v>
      </c>
      <c r="B40" s="38">
        <v>0.25</v>
      </c>
      <c r="C40" s="39"/>
      <c r="D40" s="40"/>
      <c r="E40" s="41"/>
      <c r="F40" s="42"/>
      <c r="G40" s="30">
        <f t="shared" si="0"/>
        <v>0</v>
      </c>
      <c r="H40" s="31">
        <f>SUM(G40*0.5)</f>
        <v>0</v>
      </c>
      <c r="I40" s="93"/>
      <c r="J40" s="94"/>
      <c r="K40" s="95"/>
      <c r="L40" s="96"/>
      <c r="M40" s="88"/>
      <c r="N40" s="39"/>
      <c r="O40" s="40"/>
      <c r="P40" s="41"/>
      <c r="Q40" s="42"/>
      <c r="R40" s="30">
        <f t="shared" si="1"/>
        <v>0</v>
      </c>
      <c r="S40" s="31">
        <f>SUM(R40*0.5)</f>
        <v>0</v>
      </c>
      <c r="T40" s="44" t="s">
        <v>28</v>
      </c>
      <c r="U40" s="107"/>
      <c r="V40" s="108"/>
      <c r="W40" s="109"/>
      <c r="X40" s="110"/>
      <c r="Y40" s="59">
        <v>3</v>
      </c>
      <c r="Z40" s="2">
        <f t="shared" si="2"/>
        <v>0</v>
      </c>
      <c r="AA40" s="36">
        <f>SUM(Z40*0.5)</f>
        <v>0</v>
      </c>
    </row>
    <row r="41" spans="1:27" ht="16.5" customHeight="1">
      <c r="A41" s="76" t="s">
        <v>49</v>
      </c>
      <c r="B41" s="53">
        <v>0.5</v>
      </c>
      <c r="C41" s="54"/>
      <c r="D41" s="55"/>
      <c r="E41" s="56"/>
      <c r="F41" s="57"/>
      <c r="G41" s="30">
        <f t="shared" si="0"/>
        <v>0</v>
      </c>
      <c r="H41" s="31">
        <f>SUM(G41*1)</f>
        <v>0</v>
      </c>
      <c r="I41" s="84"/>
      <c r="J41" s="85"/>
      <c r="K41" s="86"/>
      <c r="L41" s="87"/>
      <c r="M41" s="88"/>
      <c r="N41" s="54"/>
      <c r="O41" s="55"/>
      <c r="P41" s="56"/>
      <c r="Q41" s="57"/>
      <c r="R41" s="30">
        <f t="shared" si="1"/>
        <v>0</v>
      </c>
      <c r="S41" s="30">
        <f>SUM(R41*1)</f>
        <v>0</v>
      </c>
      <c r="T41" s="111"/>
      <c r="U41" s="112"/>
      <c r="V41" s="112"/>
      <c r="W41" s="112"/>
      <c r="X41" s="157"/>
      <c r="Y41" s="157"/>
      <c r="Z41" s="157"/>
      <c r="AA41" s="157"/>
    </row>
    <row r="42" spans="1:27" ht="16.5" customHeight="1">
      <c r="A42" s="113" t="s">
        <v>50</v>
      </c>
      <c r="B42" s="114">
        <v>0.5</v>
      </c>
      <c r="C42" s="115"/>
      <c r="D42" s="116"/>
      <c r="E42" s="117"/>
      <c r="F42" s="118"/>
      <c r="G42" s="30">
        <f t="shared" si="0"/>
        <v>0</v>
      </c>
      <c r="H42" s="31">
        <f>SUM(G42*0.5)</f>
        <v>0</v>
      </c>
      <c r="I42" s="119"/>
      <c r="J42" s="120"/>
      <c r="K42" s="121"/>
      <c r="L42" s="122"/>
      <c r="M42" s="88"/>
      <c r="N42" s="115"/>
      <c r="O42" s="116"/>
      <c r="P42" s="117"/>
      <c r="Q42" s="118"/>
      <c r="R42" s="30">
        <f t="shared" si="1"/>
        <v>0</v>
      </c>
      <c r="S42" s="30">
        <f>SUM(R42*0.5)</f>
        <v>0</v>
      </c>
      <c r="T42" s="158"/>
      <c r="U42" s="158"/>
      <c r="V42" s="13"/>
      <c r="W42" s="13"/>
      <c r="X42" s="123"/>
      <c r="Y42" s="157"/>
      <c r="Z42" s="157"/>
      <c r="AA42" s="157"/>
    </row>
    <row r="43" spans="1:27" ht="23.25" customHeight="1">
      <c r="A43" s="159" t="s">
        <v>51</v>
      </c>
      <c r="B43" s="159"/>
      <c r="C43" s="159"/>
      <c r="D43" s="159"/>
      <c r="E43" s="160"/>
      <c r="F43" s="160"/>
      <c r="G43" s="160"/>
      <c r="H43" s="160"/>
      <c r="K43" s="159" t="s">
        <v>52</v>
      </c>
      <c r="L43" s="159"/>
      <c r="M43" s="159"/>
      <c r="N43" s="159"/>
      <c r="O43" s="159"/>
      <c r="P43" s="160"/>
      <c r="Q43" s="160"/>
      <c r="R43" s="160"/>
      <c r="S43" s="160"/>
      <c r="U43" s="161"/>
      <c r="V43" s="161"/>
      <c r="W43" s="161"/>
      <c r="X43" s="162"/>
      <c r="Y43" s="162"/>
      <c r="Z43" s="162"/>
      <c r="AA43" s="162"/>
    </row>
    <row r="44" spans="6:23" ht="17.25" customHeight="1"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/>
      <c r="Q44" s="164"/>
      <c r="R44" s="164"/>
      <c r="S44" s="164"/>
      <c r="T44" s="164"/>
      <c r="U44" s="164"/>
      <c r="V44" s="164"/>
      <c r="W44" s="124"/>
    </row>
    <row r="45" ht="15" hidden="1"/>
    <row r="46" ht="15"/>
    <row r="47" ht="15"/>
    <row r="48" ht="15"/>
  </sheetData>
  <sheetProtection selectLockedCells="1" selectUnlockedCells="1"/>
  <mergeCells count="25">
    <mergeCell ref="F44:O44"/>
    <mergeCell ref="P44:V44"/>
    <mergeCell ref="X41:AA41"/>
    <mergeCell ref="T42:U42"/>
    <mergeCell ref="Y42:AA42"/>
    <mergeCell ref="A43:D43"/>
    <mergeCell ref="E43:H43"/>
    <mergeCell ref="K43:O43"/>
    <mergeCell ref="P43:S43"/>
    <mergeCell ref="U43:W43"/>
    <mergeCell ref="X43:AA43"/>
    <mergeCell ref="C3:E3"/>
    <mergeCell ref="F3:L3"/>
    <mergeCell ref="C4:F4"/>
    <mergeCell ref="I4:L4"/>
    <mergeCell ref="N4:Q4"/>
    <mergeCell ref="U4:X4"/>
    <mergeCell ref="A1:D1"/>
    <mergeCell ref="E1:M1"/>
    <mergeCell ref="O1:Q1"/>
    <mergeCell ref="R1:V1"/>
    <mergeCell ref="A2:B2"/>
    <mergeCell ref="C2:L2"/>
    <mergeCell ref="O2:P2"/>
    <mergeCell ref="Q2:W2"/>
  </mergeCells>
  <printOptions horizontalCentered="1" verticalCentered="1"/>
  <pageMargins left="0.15748031496062992" right="0.15748031496062992" top="0.15748031496062992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W30" sqref="W30"/>
    </sheetView>
  </sheetViews>
  <sheetFormatPr defaultColWidth="8.7109375" defaultRowHeight="12.75"/>
  <cols>
    <col min="1" max="1" width="3.00390625" style="125" customWidth="1"/>
    <col min="2" max="2" width="12.140625" style="125" customWidth="1"/>
    <col min="3" max="3" width="4.140625" style="125" customWidth="1"/>
    <col min="4" max="4" width="4.8515625" style="125" customWidth="1"/>
    <col min="5" max="5" width="3.00390625" style="125" customWidth="1"/>
    <col min="6" max="6" width="12.140625" style="125" customWidth="1"/>
    <col min="7" max="7" width="4.140625" style="125" customWidth="1"/>
    <col min="8" max="8" width="4.8515625" style="125" customWidth="1"/>
    <col min="9" max="9" width="3.00390625" style="125" customWidth="1"/>
    <col min="10" max="10" width="12.28125" style="125" customWidth="1"/>
    <col min="11" max="11" width="4.28125" style="125" customWidth="1"/>
    <col min="12" max="12" width="4.8515625" style="125" customWidth="1"/>
    <col min="13" max="13" width="3.00390625" style="125" customWidth="1"/>
    <col min="14" max="14" width="12.28125" style="125" customWidth="1"/>
    <col min="15" max="15" width="4.140625" style="125" customWidth="1"/>
    <col min="16" max="16" width="4.8515625" style="125" customWidth="1"/>
    <col min="17" max="16384" width="8.7109375" style="125" customWidth="1"/>
  </cols>
  <sheetData>
    <row r="1" spans="1:16" ht="15">
      <c r="A1" s="165" t="s">
        <v>53</v>
      </c>
      <c r="B1" s="165"/>
      <c r="C1" s="165"/>
      <c r="D1" s="165"/>
      <c r="E1" s="165" t="s">
        <v>54</v>
      </c>
      <c r="F1" s="165"/>
      <c r="G1" s="165"/>
      <c r="H1" s="165"/>
      <c r="I1" s="165" t="s">
        <v>55</v>
      </c>
      <c r="J1" s="165"/>
      <c r="K1" s="165"/>
      <c r="L1" s="165"/>
      <c r="M1" s="165" t="s">
        <v>56</v>
      </c>
      <c r="N1" s="165"/>
      <c r="O1" s="165"/>
      <c r="P1" s="165"/>
    </row>
    <row r="2" spans="1:16" ht="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">
      <c r="A3" s="126" t="s">
        <v>57</v>
      </c>
      <c r="B3" s="126" t="s">
        <v>58</v>
      </c>
      <c r="C3" s="127" t="s">
        <v>59</v>
      </c>
      <c r="D3" s="128" t="s">
        <v>60</v>
      </c>
      <c r="E3" s="126" t="s">
        <v>57</v>
      </c>
      <c r="F3" s="126" t="s">
        <v>58</v>
      </c>
      <c r="G3" s="129" t="s">
        <v>59</v>
      </c>
      <c r="H3" s="128" t="s">
        <v>60</v>
      </c>
      <c r="I3" s="126" t="s">
        <v>57</v>
      </c>
      <c r="J3" s="126" t="s">
        <v>58</v>
      </c>
      <c r="K3" s="129" t="s">
        <v>59</v>
      </c>
      <c r="L3" s="128" t="s">
        <v>60</v>
      </c>
      <c r="M3" s="126" t="s">
        <v>57</v>
      </c>
      <c r="N3" s="126" t="s">
        <v>58</v>
      </c>
      <c r="O3" s="129" t="s">
        <v>59</v>
      </c>
      <c r="P3" s="128" t="s">
        <v>60</v>
      </c>
    </row>
    <row r="4" spans="1:16" ht="13.5" customHeight="1">
      <c r="A4" s="130">
        <v>1</v>
      </c>
      <c r="B4" s="131"/>
      <c r="C4" s="132"/>
      <c r="D4" s="133"/>
      <c r="E4" s="126">
        <v>1</v>
      </c>
      <c r="F4" s="131"/>
      <c r="G4" s="132"/>
      <c r="H4" s="133"/>
      <c r="I4" s="130">
        <v>1</v>
      </c>
      <c r="J4" s="134"/>
      <c r="K4" s="135"/>
      <c r="L4" s="136"/>
      <c r="M4" s="130">
        <v>1</v>
      </c>
      <c r="N4" s="131"/>
      <c r="O4" s="132"/>
      <c r="P4" s="136"/>
    </row>
    <row r="5" spans="1:16" ht="13.5" customHeight="1">
      <c r="A5" s="130">
        <v>2</v>
      </c>
      <c r="B5" s="131"/>
      <c r="C5" s="132"/>
      <c r="D5" s="133"/>
      <c r="E5" s="130">
        <v>2</v>
      </c>
      <c r="F5" s="131"/>
      <c r="G5" s="132"/>
      <c r="H5" s="133"/>
      <c r="I5" s="130">
        <v>2</v>
      </c>
      <c r="J5" s="134"/>
      <c r="K5" s="135"/>
      <c r="L5" s="136"/>
      <c r="M5" s="130">
        <v>2</v>
      </c>
      <c r="N5" s="131"/>
      <c r="O5" s="132"/>
      <c r="P5" s="136"/>
    </row>
    <row r="6" spans="1:16" ht="13.5" customHeight="1">
      <c r="A6" s="130">
        <v>3</v>
      </c>
      <c r="B6" s="131"/>
      <c r="C6" s="132"/>
      <c r="D6" s="133"/>
      <c r="E6" s="130">
        <v>3</v>
      </c>
      <c r="F6" s="131"/>
      <c r="G6" s="132"/>
      <c r="H6" s="133"/>
      <c r="I6" s="130">
        <v>3</v>
      </c>
      <c r="J6" s="134"/>
      <c r="K6" s="135"/>
      <c r="L6" s="136"/>
      <c r="M6" s="130">
        <v>3</v>
      </c>
      <c r="N6" s="131"/>
      <c r="O6" s="132"/>
      <c r="P6" s="136"/>
    </row>
    <row r="7" spans="1:16" ht="13.5" customHeight="1">
      <c r="A7" s="130">
        <v>4</v>
      </c>
      <c r="B7" s="131"/>
      <c r="C7" s="132"/>
      <c r="D7" s="133"/>
      <c r="E7" s="130">
        <v>4</v>
      </c>
      <c r="F7" s="131"/>
      <c r="G7" s="132"/>
      <c r="H7" s="133"/>
      <c r="I7" s="130">
        <v>4</v>
      </c>
      <c r="J7" s="134"/>
      <c r="K7" s="135"/>
      <c r="L7" s="136"/>
      <c r="M7" s="130">
        <v>4</v>
      </c>
      <c r="N7" s="131"/>
      <c r="O7" s="132"/>
      <c r="P7" s="136"/>
    </row>
    <row r="8" spans="1:16" ht="13.5" customHeight="1">
      <c r="A8" s="130">
        <v>5</v>
      </c>
      <c r="B8" s="131"/>
      <c r="C8" s="132"/>
      <c r="D8" s="133"/>
      <c r="E8" s="130">
        <v>5</v>
      </c>
      <c r="F8" s="131"/>
      <c r="G8" s="132"/>
      <c r="H8" s="133"/>
      <c r="I8" s="130">
        <v>5</v>
      </c>
      <c r="J8" s="134"/>
      <c r="K8" s="135"/>
      <c r="L8" s="136"/>
      <c r="M8" s="130">
        <v>5</v>
      </c>
      <c r="N8" s="131"/>
      <c r="O8" s="132"/>
      <c r="P8" s="136"/>
    </row>
    <row r="9" spans="1:16" ht="13.5" customHeight="1">
      <c r="A9" s="130">
        <v>6</v>
      </c>
      <c r="B9" s="131"/>
      <c r="C9" s="132"/>
      <c r="D9" s="133"/>
      <c r="E9" s="130">
        <v>6</v>
      </c>
      <c r="F9" s="131"/>
      <c r="G9" s="132"/>
      <c r="H9" s="133"/>
      <c r="I9" s="130">
        <v>6</v>
      </c>
      <c r="J9" s="134"/>
      <c r="K9" s="135"/>
      <c r="L9" s="136"/>
      <c r="M9" s="130">
        <v>6</v>
      </c>
      <c r="N9" s="131"/>
      <c r="O9" s="132"/>
      <c r="P9" s="136"/>
    </row>
    <row r="10" spans="1:16" ht="13.5" customHeight="1">
      <c r="A10" s="130">
        <v>7</v>
      </c>
      <c r="B10" s="131"/>
      <c r="C10" s="132"/>
      <c r="D10" s="133"/>
      <c r="E10" s="130">
        <v>7</v>
      </c>
      <c r="F10" s="131"/>
      <c r="G10" s="132"/>
      <c r="H10" s="133"/>
      <c r="I10" s="130">
        <v>7</v>
      </c>
      <c r="J10" s="134"/>
      <c r="K10" s="135"/>
      <c r="L10" s="136"/>
      <c r="M10" s="130">
        <v>7</v>
      </c>
      <c r="N10" s="131"/>
      <c r="O10" s="132"/>
      <c r="P10" s="136"/>
    </row>
    <row r="11" spans="1:16" ht="13.5" customHeight="1">
      <c r="A11" s="130">
        <v>8</v>
      </c>
      <c r="B11" s="131"/>
      <c r="C11" s="132"/>
      <c r="D11" s="133"/>
      <c r="E11" s="130">
        <v>8</v>
      </c>
      <c r="F11" s="131"/>
      <c r="G11" s="132"/>
      <c r="H11" s="133"/>
      <c r="I11" s="130">
        <v>8</v>
      </c>
      <c r="J11" s="134"/>
      <c r="K11" s="135"/>
      <c r="L11" s="136"/>
      <c r="M11" s="130">
        <v>8</v>
      </c>
      <c r="N11" s="131"/>
      <c r="O11" s="132"/>
      <c r="P11" s="136"/>
    </row>
    <row r="12" spans="1:16" ht="13.5" customHeight="1">
      <c r="A12" s="130">
        <v>9</v>
      </c>
      <c r="B12" s="131"/>
      <c r="C12" s="132"/>
      <c r="D12" s="133"/>
      <c r="E12" s="130">
        <v>9</v>
      </c>
      <c r="F12" s="131"/>
      <c r="G12" s="132"/>
      <c r="H12" s="133"/>
      <c r="I12" s="130">
        <v>9</v>
      </c>
      <c r="J12" s="134"/>
      <c r="K12" s="135"/>
      <c r="L12" s="136"/>
      <c r="M12" s="130">
        <v>9</v>
      </c>
      <c r="N12" s="131"/>
      <c r="O12" s="132"/>
      <c r="P12" s="136"/>
    </row>
    <row r="13" spans="1:16" ht="13.5" customHeight="1">
      <c r="A13" s="130">
        <v>10</v>
      </c>
      <c r="B13" s="131"/>
      <c r="C13" s="132"/>
      <c r="D13" s="133"/>
      <c r="E13" s="130">
        <v>10</v>
      </c>
      <c r="F13" s="131"/>
      <c r="G13" s="132"/>
      <c r="H13" s="133"/>
      <c r="I13" s="130">
        <v>10</v>
      </c>
      <c r="J13" s="134"/>
      <c r="K13" s="135"/>
      <c r="L13" s="136"/>
      <c r="M13" s="130">
        <v>10</v>
      </c>
      <c r="N13" s="134"/>
      <c r="O13" s="137"/>
      <c r="P13" s="136"/>
    </row>
    <row r="14" spans="1:16" ht="13.5" customHeight="1">
      <c r="A14" s="130">
        <v>11</v>
      </c>
      <c r="B14" s="134"/>
      <c r="C14" s="137"/>
      <c r="D14" s="133"/>
      <c r="E14" s="130">
        <v>11</v>
      </c>
      <c r="F14" s="134"/>
      <c r="G14" s="137"/>
      <c r="H14" s="133"/>
      <c r="I14" s="130">
        <v>11</v>
      </c>
      <c r="J14" s="134"/>
      <c r="K14" s="135"/>
      <c r="L14" s="136"/>
      <c r="M14" s="130">
        <v>11</v>
      </c>
      <c r="N14" s="134"/>
      <c r="O14" s="137"/>
      <c r="P14" s="136"/>
    </row>
    <row r="15" spans="1:16" ht="13.5" customHeight="1">
      <c r="A15" s="130">
        <v>12</v>
      </c>
      <c r="B15" s="134"/>
      <c r="C15" s="137"/>
      <c r="D15" s="133"/>
      <c r="E15" s="130">
        <v>12</v>
      </c>
      <c r="F15" s="138"/>
      <c r="G15" s="137"/>
      <c r="H15" s="133"/>
      <c r="I15" s="130">
        <v>12</v>
      </c>
      <c r="J15" s="134"/>
      <c r="K15" s="135"/>
      <c r="L15" s="136"/>
      <c r="M15" s="130">
        <v>12</v>
      </c>
      <c r="N15" s="134"/>
      <c r="O15" s="137"/>
      <c r="P15" s="136"/>
    </row>
    <row r="16" spans="1:16" ht="13.5" customHeight="1">
      <c r="A16" s="130">
        <v>13</v>
      </c>
      <c r="B16" s="134"/>
      <c r="C16" s="137"/>
      <c r="D16" s="133"/>
      <c r="E16" s="130">
        <v>13</v>
      </c>
      <c r="F16" s="138"/>
      <c r="G16" s="137"/>
      <c r="H16" s="133"/>
      <c r="I16" s="130">
        <v>13</v>
      </c>
      <c r="J16" s="134"/>
      <c r="K16" s="135"/>
      <c r="L16" s="136"/>
      <c r="M16" s="130">
        <v>13</v>
      </c>
      <c r="N16" s="134"/>
      <c r="O16" s="137"/>
      <c r="P16" s="136"/>
    </row>
    <row r="17" spans="1:16" ht="13.5" customHeight="1">
      <c r="A17" s="130">
        <v>14</v>
      </c>
      <c r="B17" s="134"/>
      <c r="C17" s="137"/>
      <c r="D17" s="133"/>
      <c r="E17" s="130">
        <v>14</v>
      </c>
      <c r="F17" s="138"/>
      <c r="G17" s="137"/>
      <c r="H17" s="133"/>
      <c r="I17" s="130">
        <v>14</v>
      </c>
      <c r="J17" s="134"/>
      <c r="K17" s="135"/>
      <c r="L17" s="136"/>
      <c r="M17" s="130">
        <v>14</v>
      </c>
      <c r="N17" s="134"/>
      <c r="O17" s="137"/>
      <c r="P17" s="136"/>
    </row>
    <row r="18" spans="1:16" ht="13.5" customHeight="1">
      <c r="A18" s="130">
        <v>15</v>
      </c>
      <c r="B18" s="134"/>
      <c r="C18" s="137"/>
      <c r="D18" s="133"/>
      <c r="E18" s="130">
        <v>15</v>
      </c>
      <c r="F18" s="138"/>
      <c r="G18" s="137"/>
      <c r="H18" s="133"/>
      <c r="I18" s="130">
        <v>15</v>
      </c>
      <c r="J18" s="134"/>
      <c r="K18" s="135"/>
      <c r="L18" s="136"/>
      <c r="M18" s="130">
        <v>15</v>
      </c>
      <c r="N18" s="134"/>
      <c r="O18" s="137"/>
      <c r="P18" s="136"/>
    </row>
    <row r="19" spans="1:16" ht="13.5" customHeight="1">
      <c r="A19" s="130">
        <v>16</v>
      </c>
      <c r="B19" s="134"/>
      <c r="C19" s="137"/>
      <c r="D19" s="133"/>
      <c r="E19" s="130">
        <v>16</v>
      </c>
      <c r="F19" s="138"/>
      <c r="G19" s="137"/>
      <c r="H19" s="133"/>
      <c r="I19" s="130">
        <v>16</v>
      </c>
      <c r="J19" s="134"/>
      <c r="K19" s="135"/>
      <c r="L19" s="136"/>
      <c r="M19" s="130">
        <v>16</v>
      </c>
      <c r="N19" s="134"/>
      <c r="O19" s="137"/>
      <c r="P19" s="136"/>
    </row>
    <row r="20" spans="1:16" ht="13.5" customHeight="1">
      <c r="A20" s="130">
        <v>17</v>
      </c>
      <c r="B20" s="134"/>
      <c r="C20" s="137"/>
      <c r="D20" s="133"/>
      <c r="E20" s="130">
        <v>17</v>
      </c>
      <c r="F20" s="139"/>
      <c r="G20" s="140"/>
      <c r="H20" s="133"/>
      <c r="I20" s="130">
        <v>17</v>
      </c>
      <c r="J20" s="134"/>
      <c r="K20" s="135"/>
      <c r="L20" s="136"/>
      <c r="M20" s="130">
        <v>17</v>
      </c>
      <c r="N20" s="134"/>
      <c r="O20" s="137"/>
      <c r="P20" s="136"/>
    </row>
    <row r="21" spans="1:16" ht="13.5" customHeight="1">
      <c r="A21" s="130">
        <v>18</v>
      </c>
      <c r="B21" s="134"/>
      <c r="C21" s="137"/>
      <c r="D21" s="133"/>
      <c r="E21" s="130">
        <v>18</v>
      </c>
      <c r="F21" s="139"/>
      <c r="G21" s="140"/>
      <c r="H21" s="133"/>
      <c r="I21" s="130">
        <v>18</v>
      </c>
      <c r="J21" s="134"/>
      <c r="K21" s="135"/>
      <c r="L21" s="136"/>
      <c r="M21" s="130">
        <v>18</v>
      </c>
      <c r="N21" s="134"/>
      <c r="O21" s="137"/>
      <c r="P21" s="136"/>
    </row>
    <row r="22" spans="1:16" ht="13.5" customHeight="1">
      <c r="A22" s="130">
        <v>19</v>
      </c>
      <c r="B22" s="134"/>
      <c r="C22" s="137"/>
      <c r="D22" s="133"/>
      <c r="E22" s="130">
        <v>19</v>
      </c>
      <c r="F22" s="134"/>
      <c r="G22" s="137"/>
      <c r="H22" s="133"/>
      <c r="I22" s="130">
        <v>19</v>
      </c>
      <c r="J22" s="134"/>
      <c r="K22" s="135"/>
      <c r="L22" s="136"/>
      <c r="M22" s="130">
        <v>19</v>
      </c>
      <c r="N22" s="134"/>
      <c r="O22" s="137"/>
      <c r="P22" s="136"/>
    </row>
    <row r="23" spans="1:16" ht="13.5" customHeight="1">
      <c r="A23" s="130">
        <v>20</v>
      </c>
      <c r="B23" s="134"/>
      <c r="C23" s="137"/>
      <c r="D23" s="133"/>
      <c r="E23" s="130">
        <v>20</v>
      </c>
      <c r="F23" s="134"/>
      <c r="G23" s="137"/>
      <c r="H23" s="133"/>
      <c r="I23" s="130">
        <v>20</v>
      </c>
      <c r="J23" s="134"/>
      <c r="K23" s="135"/>
      <c r="L23" s="136"/>
      <c r="M23" s="130">
        <v>20</v>
      </c>
      <c r="N23" s="134"/>
      <c r="O23" s="137"/>
      <c r="P23" s="136"/>
    </row>
    <row r="24" spans="1:16" ht="13.5" customHeight="1">
      <c r="A24" s="130">
        <v>21</v>
      </c>
      <c r="B24" s="134"/>
      <c r="C24" s="137"/>
      <c r="D24" s="133"/>
      <c r="E24" s="130">
        <v>21</v>
      </c>
      <c r="F24" s="134"/>
      <c r="G24" s="137"/>
      <c r="H24" s="133"/>
      <c r="I24" s="130">
        <v>21</v>
      </c>
      <c r="J24" s="134"/>
      <c r="K24" s="135"/>
      <c r="L24" s="136"/>
      <c r="M24" s="130">
        <v>21</v>
      </c>
      <c r="N24" s="134"/>
      <c r="O24" s="137"/>
      <c r="P24" s="136"/>
    </row>
    <row r="25" spans="1:16" ht="13.5" customHeight="1">
      <c r="A25" s="130">
        <v>22</v>
      </c>
      <c r="B25" s="134"/>
      <c r="C25" s="137"/>
      <c r="D25" s="133"/>
      <c r="E25" s="130">
        <v>22</v>
      </c>
      <c r="F25" s="134"/>
      <c r="G25" s="137"/>
      <c r="H25" s="133"/>
      <c r="I25" s="130">
        <v>22</v>
      </c>
      <c r="J25" s="134"/>
      <c r="K25" s="135"/>
      <c r="L25" s="136"/>
      <c r="M25" s="130">
        <v>22</v>
      </c>
      <c r="N25" s="134"/>
      <c r="O25" s="137"/>
      <c r="P25" s="136"/>
    </row>
    <row r="26" spans="1:16" ht="13.5" customHeight="1">
      <c r="A26" s="130">
        <v>23</v>
      </c>
      <c r="B26" s="134"/>
      <c r="C26" s="137"/>
      <c r="D26" s="133"/>
      <c r="E26" s="130">
        <v>23</v>
      </c>
      <c r="F26" s="134"/>
      <c r="G26" s="137"/>
      <c r="H26" s="133"/>
      <c r="I26" s="130">
        <v>23</v>
      </c>
      <c r="J26" s="134"/>
      <c r="K26" s="135"/>
      <c r="L26" s="136"/>
      <c r="M26" s="130">
        <v>23</v>
      </c>
      <c r="N26" s="134"/>
      <c r="O26" s="137"/>
      <c r="P26" s="136"/>
    </row>
    <row r="27" spans="1:16" ht="13.5" customHeight="1">
      <c r="A27" s="130">
        <v>24</v>
      </c>
      <c r="B27" s="134"/>
      <c r="C27" s="137"/>
      <c r="D27" s="133"/>
      <c r="E27" s="130">
        <v>24</v>
      </c>
      <c r="F27" s="134"/>
      <c r="G27" s="137"/>
      <c r="H27" s="133"/>
      <c r="I27" s="130">
        <v>24</v>
      </c>
      <c r="J27" s="134"/>
      <c r="K27" s="135"/>
      <c r="L27" s="136"/>
      <c r="M27" s="130">
        <v>24</v>
      </c>
      <c r="N27" s="134"/>
      <c r="O27" s="137"/>
      <c r="P27" s="136"/>
    </row>
    <row r="28" spans="1:16" ht="13.5" customHeight="1">
      <c r="A28" s="130">
        <v>25</v>
      </c>
      <c r="B28" s="134"/>
      <c r="C28" s="137"/>
      <c r="D28" s="133"/>
      <c r="E28" s="130">
        <v>25</v>
      </c>
      <c r="F28" s="134"/>
      <c r="G28" s="137"/>
      <c r="H28" s="133"/>
      <c r="I28" s="130">
        <v>25</v>
      </c>
      <c r="J28" s="134"/>
      <c r="K28" s="135"/>
      <c r="L28" s="136"/>
      <c r="M28" s="130">
        <v>25</v>
      </c>
      <c r="N28" s="134"/>
      <c r="O28" s="137"/>
      <c r="P28" s="136"/>
    </row>
    <row r="29" spans="1:16" ht="13.5" customHeight="1">
      <c r="A29" s="130">
        <v>26</v>
      </c>
      <c r="B29" s="134"/>
      <c r="C29" s="137"/>
      <c r="D29" s="133"/>
      <c r="E29" s="130">
        <v>26</v>
      </c>
      <c r="F29" s="134"/>
      <c r="G29" s="137"/>
      <c r="H29" s="133"/>
      <c r="I29" s="130">
        <v>26</v>
      </c>
      <c r="J29" s="134"/>
      <c r="K29" s="135"/>
      <c r="L29" s="136"/>
      <c r="M29" s="130">
        <v>26</v>
      </c>
      <c r="N29" s="134"/>
      <c r="O29" s="137"/>
      <c r="P29" s="136"/>
    </row>
    <row r="30" spans="1:16" ht="13.5" customHeight="1">
      <c r="A30" s="130">
        <v>27</v>
      </c>
      <c r="B30" s="134"/>
      <c r="C30" s="137"/>
      <c r="D30" s="133"/>
      <c r="E30" s="130">
        <v>27</v>
      </c>
      <c r="F30" s="134"/>
      <c r="G30" s="141"/>
      <c r="H30" s="133"/>
      <c r="I30" s="130">
        <v>27</v>
      </c>
      <c r="J30" s="134"/>
      <c r="K30" s="135"/>
      <c r="L30" s="136"/>
      <c r="M30" s="130">
        <v>27</v>
      </c>
      <c r="N30" s="134"/>
      <c r="O30" s="137"/>
      <c r="P30" s="136"/>
    </row>
    <row r="31" spans="1:16" ht="13.5" customHeight="1">
      <c r="A31" s="130">
        <v>28</v>
      </c>
      <c r="B31" s="134"/>
      <c r="C31" s="137"/>
      <c r="D31" s="133"/>
      <c r="E31" s="130">
        <v>28</v>
      </c>
      <c r="F31" s="134"/>
      <c r="G31" s="141"/>
      <c r="H31" s="133"/>
      <c r="I31" s="130">
        <v>28</v>
      </c>
      <c r="J31" s="134"/>
      <c r="K31" s="135"/>
      <c r="L31" s="136"/>
      <c r="M31" s="130">
        <v>28</v>
      </c>
      <c r="N31" s="134"/>
      <c r="O31" s="137"/>
      <c r="P31" s="136"/>
    </row>
    <row r="32" spans="1:16" ht="13.5" customHeight="1">
      <c r="A32" s="130">
        <v>29</v>
      </c>
      <c r="B32" s="134"/>
      <c r="C32" s="137"/>
      <c r="D32" s="133"/>
      <c r="E32" s="130">
        <v>29</v>
      </c>
      <c r="F32" s="134"/>
      <c r="G32" s="141"/>
      <c r="H32" s="133"/>
      <c r="I32" s="130">
        <v>29</v>
      </c>
      <c r="J32" s="134"/>
      <c r="K32" s="137"/>
      <c r="L32" s="136"/>
      <c r="M32" s="130">
        <v>29</v>
      </c>
      <c r="N32" s="134"/>
      <c r="O32" s="137"/>
      <c r="P32" s="136"/>
    </row>
    <row r="33" spans="1:16" ht="13.5" customHeight="1">
      <c r="A33" s="130">
        <v>30</v>
      </c>
      <c r="B33" s="134"/>
      <c r="C33" s="137"/>
      <c r="D33" s="133"/>
      <c r="E33" s="130">
        <v>30</v>
      </c>
      <c r="F33" s="134"/>
      <c r="G33" s="141"/>
      <c r="H33" s="133"/>
      <c r="I33" s="130">
        <v>30</v>
      </c>
      <c r="J33" s="134"/>
      <c r="K33" s="137"/>
      <c r="L33" s="136"/>
      <c r="M33" s="130">
        <v>30</v>
      </c>
      <c r="N33" s="134"/>
      <c r="O33" s="137"/>
      <c r="P33" s="136"/>
    </row>
    <row r="34" spans="1:16" ht="13.5" customHeight="1">
      <c r="A34" s="130">
        <v>31</v>
      </c>
      <c r="B34" s="134"/>
      <c r="C34" s="137"/>
      <c r="D34" s="133"/>
      <c r="E34" s="130">
        <v>31</v>
      </c>
      <c r="F34" s="134"/>
      <c r="G34" s="141"/>
      <c r="H34" s="133"/>
      <c r="I34" s="130">
        <v>31</v>
      </c>
      <c r="J34" s="134"/>
      <c r="K34" s="137"/>
      <c r="L34" s="136"/>
      <c r="M34" s="130">
        <v>31</v>
      </c>
      <c r="N34" s="134"/>
      <c r="O34" s="137"/>
      <c r="P34" s="136"/>
    </row>
    <row r="35" spans="1:16" ht="13.5" customHeight="1">
      <c r="A35" s="130">
        <v>32</v>
      </c>
      <c r="B35" s="134"/>
      <c r="C35" s="137"/>
      <c r="D35" s="133"/>
      <c r="E35" s="130">
        <v>32</v>
      </c>
      <c r="F35" s="134"/>
      <c r="G35" s="141"/>
      <c r="H35" s="133"/>
      <c r="I35" s="130">
        <v>32</v>
      </c>
      <c r="J35" s="134"/>
      <c r="K35" s="137"/>
      <c r="L35" s="136"/>
      <c r="M35" s="130">
        <v>32</v>
      </c>
      <c r="N35" s="134"/>
      <c r="O35" s="137"/>
      <c r="P35" s="136"/>
    </row>
    <row r="36" spans="1:16" ht="13.5" customHeight="1">
      <c r="A36" s="130">
        <v>33</v>
      </c>
      <c r="B36" s="134"/>
      <c r="C36" s="137"/>
      <c r="D36" s="133"/>
      <c r="E36" s="130">
        <v>33</v>
      </c>
      <c r="F36" s="134"/>
      <c r="G36" s="141"/>
      <c r="H36" s="133"/>
      <c r="I36" s="130">
        <v>33</v>
      </c>
      <c r="J36" s="134"/>
      <c r="K36" s="137"/>
      <c r="L36" s="136"/>
      <c r="M36" s="130">
        <v>33</v>
      </c>
      <c r="N36" s="134"/>
      <c r="O36" s="137"/>
      <c r="P36" s="136"/>
    </row>
    <row r="37" spans="1:16" ht="13.5" customHeight="1">
      <c r="A37" s="130">
        <v>34</v>
      </c>
      <c r="B37" s="134"/>
      <c r="C37" s="137"/>
      <c r="D37" s="133"/>
      <c r="E37" s="130">
        <v>34</v>
      </c>
      <c r="F37" s="134"/>
      <c r="G37" s="141"/>
      <c r="H37" s="133"/>
      <c r="I37" s="130">
        <v>34</v>
      </c>
      <c r="J37" s="134"/>
      <c r="K37" s="137"/>
      <c r="L37" s="136"/>
      <c r="M37" s="130">
        <v>34</v>
      </c>
      <c r="N37" s="134"/>
      <c r="O37" s="137"/>
      <c r="P37" s="136"/>
    </row>
    <row r="38" spans="1:16" ht="13.5" customHeight="1">
      <c r="A38" s="130">
        <v>35</v>
      </c>
      <c r="B38" s="134"/>
      <c r="C38" s="137"/>
      <c r="D38" s="133"/>
      <c r="E38" s="130">
        <v>35</v>
      </c>
      <c r="F38" s="134"/>
      <c r="G38" s="141"/>
      <c r="H38" s="133"/>
      <c r="I38" s="126">
        <v>35</v>
      </c>
      <c r="J38" s="134"/>
      <c r="K38" s="137"/>
      <c r="L38" s="136"/>
      <c r="M38" s="126">
        <v>35</v>
      </c>
      <c r="N38" s="134"/>
      <c r="O38" s="137"/>
      <c r="P38" s="136"/>
    </row>
    <row r="39" spans="1:16" ht="13.5" customHeight="1">
      <c r="A39" s="130">
        <v>36</v>
      </c>
      <c r="B39" s="138"/>
      <c r="C39" s="137"/>
      <c r="D39" s="133"/>
      <c r="E39" s="130">
        <v>36</v>
      </c>
      <c r="F39" s="138"/>
      <c r="G39" s="141"/>
      <c r="H39" s="133"/>
      <c r="I39" s="130">
        <v>36</v>
      </c>
      <c r="J39" s="138"/>
      <c r="K39" s="137"/>
      <c r="L39" s="136"/>
      <c r="M39" s="130">
        <v>36</v>
      </c>
      <c r="N39" s="138"/>
      <c r="O39" s="137"/>
      <c r="P39" s="136"/>
    </row>
    <row r="40" spans="1:16" ht="13.5" customHeight="1">
      <c r="A40" s="130">
        <v>37</v>
      </c>
      <c r="B40" s="138"/>
      <c r="C40" s="137"/>
      <c r="D40" s="133"/>
      <c r="E40" s="130">
        <v>37</v>
      </c>
      <c r="F40" s="138"/>
      <c r="G40" s="141"/>
      <c r="H40" s="133"/>
      <c r="I40" s="130">
        <v>37</v>
      </c>
      <c r="J40" s="138"/>
      <c r="K40" s="137"/>
      <c r="L40" s="136"/>
      <c r="M40" s="130">
        <v>37</v>
      </c>
      <c r="N40" s="138"/>
      <c r="O40" s="137"/>
      <c r="P40" s="136"/>
    </row>
    <row r="41" spans="1:16" ht="13.5" customHeight="1">
      <c r="A41" s="130">
        <v>38</v>
      </c>
      <c r="B41" s="138"/>
      <c r="C41" s="137"/>
      <c r="D41" s="133"/>
      <c r="E41" s="130">
        <v>38</v>
      </c>
      <c r="F41" s="138"/>
      <c r="G41" s="141"/>
      <c r="H41" s="133"/>
      <c r="I41" s="130">
        <v>38</v>
      </c>
      <c r="J41" s="138"/>
      <c r="K41" s="137"/>
      <c r="L41" s="136"/>
      <c r="M41" s="130">
        <v>38</v>
      </c>
      <c r="N41" s="138"/>
      <c r="O41" s="137"/>
      <c r="P41" s="136"/>
    </row>
    <row r="42" spans="1:16" ht="13.5" customHeight="1">
      <c r="A42" s="130">
        <v>39</v>
      </c>
      <c r="B42" s="138"/>
      <c r="C42" s="137"/>
      <c r="D42" s="133"/>
      <c r="E42" s="130">
        <v>39</v>
      </c>
      <c r="F42" s="138"/>
      <c r="G42" s="141"/>
      <c r="H42" s="133"/>
      <c r="I42" s="130">
        <v>39</v>
      </c>
      <c r="J42" s="138"/>
      <c r="K42" s="137"/>
      <c r="L42" s="136"/>
      <c r="M42" s="130">
        <v>39</v>
      </c>
      <c r="N42" s="138"/>
      <c r="O42" s="137"/>
      <c r="P42" s="136"/>
    </row>
    <row r="43" spans="1:16" ht="13.5" customHeight="1">
      <c r="A43" s="130">
        <v>40</v>
      </c>
      <c r="B43" s="138"/>
      <c r="C43" s="137"/>
      <c r="D43" s="133"/>
      <c r="E43" s="130">
        <v>40</v>
      </c>
      <c r="F43" s="138"/>
      <c r="G43" s="141"/>
      <c r="H43" s="133"/>
      <c r="I43" s="130">
        <v>40</v>
      </c>
      <c r="J43" s="138"/>
      <c r="K43" s="137"/>
      <c r="L43" s="136"/>
      <c r="M43" s="130">
        <v>40</v>
      </c>
      <c r="N43" s="138"/>
      <c r="O43" s="137"/>
      <c r="P43" s="136"/>
    </row>
    <row r="44" spans="1:16" ht="13.5" customHeight="1">
      <c r="A44" s="142">
        <v>41</v>
      </c>
      <c r="B44" s="143"/>
      <c r="C44" s="144"/>
      <c r="D44" s="142"/>
      <c r="E44" s="142">
        <v>41</v>
      </c>
      <c r="F44" s="143"/>
      <c r="G44" s="144"/>
      <c r="H44" s="142"/>
      <c r="I44" s="142">
        <v>41</v>
      </c>
      <c r="J44" s="143"/>
      <c r="K44" s="142"/>
      <c r="L44" s="142"/>
      <c r="M44" s="142">
        <v>41</v>
      </c>
      <c r="N44" s="143"/>
      <c r="O44" s="144"/>
      <c r="P44" s="142"/>
    </row>
    <row r="45" spans="1:16" ht="13.5" customHeight="1">
      <c r="A45" s="142">
        <v>42</v>
      </c>
      <c r="B45" s="143"/>
      <c r="C45" s="144"/>
      <c r="D45" s="142"/>
      <c r="E45" s="142">
        <v>42</v>
      </c>
      <c r="F45" s="143"/>
      <c r="G45" s="144"/>
      <c r="H45" s="142"/>
      <c r="I45" s="142">
        <v>42</v>
      </c>
      <c r="J45" s="143"/>
      <c r="K45" s="142"/>
      <c r="L45" s="142"/>
      <c r="M45" s="142">
        <v>42</v>
      </c>
      <c r="N45" s="143"/>
      <c r="O45" s="144"/>
      <c r="P45" s="142"/>
    </row>
    <row r="46" spans="1:16" ht="13.5" customHeight="1">
      <c r="A46" s="142">
        <v>43</v>
      </c>
      <c r="B46" s="143"/>
      <c r="C46" s="144"/>
      <c r="D46" s="142"/>
      <c r="E46" s="142">
        <v>43</v>
      </c>
      <c r="F46" s="143"/>
      <c r="G46" s="144"/>
      <c r="H46" s="142"/>
      <c r="I46" s="142">
        <v>43</v>
      </c>
      <c r="J46" s="143"/>
      <c r="K46" s="142"/>
      <c r="L46" s="142"/>
      <c r="M46" s="142">
        <v>43</v>
      </c>
      <c r="N46" s="143"/>
      <c r="O46" s="144"/>
      <c r="P46" s="142"/>
    </row>
    <row r="47" spans="1:16" ht="13.5" customHeight="1">
      <c r="A47" s="142">
        <v>44</v>
      </c>
      <c r="B47" s="143"/>
      <c r="C47" s="144"/>
      <c r="D47" s="142"/>
      <c r="E47" s="142">
        <v>44</v>
      </c>
      <c r="F47" s="143"/>
      <c r="G47" s="144"/>
      <c r="H47" s="142"/>
      <c r="I47" s="142">
        <v>44</v>
      </c>
      <c r="J47" s="143"/>
      <c r="K47" s="142"/>
      <c r="L47" s="142"/>
      <c r="M47" s="142">
        <v>44</v>
      </c>
      <c r="N47" s="143"/>
      <c r="O47" s="144"/>
      <c r="P47" s="142"/>
    </row>
    <row r="48" spans="1:16" ht="13.5" customHeight="1">
      <c r="A48" s="142">
        <v>45</v>
      </c>
      <c r="B48" s="143"/>
      <c r="C48" s="144"/>
      <c r="D48" s="142"/>
      <c r="E48" s="142">
        <v>45</v>
      </c>
      <c r="F48" s="143"/>
      <c r="G48" s="144"/>
      <c r="H48" s="142"/>
      <c r="I48" s="142">
        <v>45</v>
      </c>
      <c r="J48" s="143"/>
      <c r="K48" s="142"/>
      <c r="L48" s="142"/>
      <c r="M48" s="142">
        <v>45</v>
      </c>
      <c r="N48" s="143"/>
      <c r="O48" s="144"/>
      <c r="P48" s="142"/>
    </row>
    <row r="50" spans="1:16" ht="1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</row>
    <row r="51" spans="1:16" ht="1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1:16" ht="1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</row>
    <row r="53" spans="1:16" ht="1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</row>
    <row r="54" spans="1:16" ht="1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</row>
    <row r="55" spans="1:16" ht="1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ht="1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1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ht="1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</row>
    <row r="60" spans="1:16" ht="1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</row>
    <row r="61" spans="1:16" ht="1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  <row r="62" spans="1:16" ht="1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</row>
    <row r="63" spans="1:16" ht="1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</row>
    <row r="64" spans="1:16" ht="1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1:16" ht="1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</row>
    <row r="66" spans="1:16" ht="1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</row>
    <row r="67" spans="1:16" ht="1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</row>
    <row r="68" spans="1:16" ht="1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1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</row>
    <row r="70" spans="1:16" ht="1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</row>
    <row r="71" spans="1:16" ht="1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1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6" ht="1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1:16" ht="1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ht="1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6" ht="1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ht="1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ht="1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ht="1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1:16" ht="1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ht="1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 ht="1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</row>
    <row r="84" spans="1:16" ht="1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</row>
    <row r="85" spans="1:16" ht="1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</row>
    <row r="86" spans="1:16" ht="1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</row>
    <row r="87" spans="1:16" ht="1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</row>
    <row r="88" spans="1:16" ht="1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</row>
    <row r="89" spans="1:16" ht="1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</row>
    <row r="90" spans="1:16" ht="1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</row>
    <row r="91" spans="1:16" ht="1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</row>
    <row r="92" spans="1:16" ht="1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</row>
    <row r="93" spans="1:16" ht="1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</row>
    <row r="94" spans="1:16" ht="1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</row>
    <row r="95" spans="1:16" ht="1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</row>
    <row r="96" spans="1:16" ht="1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</row>
    <row r="97" spans="1:16" ht="1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</row>
    <row r="98" spans="1:16" ht="1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</row>
    <row r="99" spans="1:16" ht="1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</row>
    <row r="100" spans="1:16" ht="1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</row>
  </sheetData>
  <sheetProtection selectLockedCells="1" selectUnlockedCells="1"/>
  <mergeCells count="4">
    <mergeCell ref="A1:D2"/>
    <mergeCell ref="E1:H2"/>
    <mergeCell ref="I1:L2"/>
    <mergeCell ref="M1:P2"/>
  </mergeCells>
  <printOptions horizontalCentered="1"/>
  <pageMargins left="0.14930555555555555" right="0.14930555555555555" top="0.2798611111111111" bottom="0.554861111111111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2023-04-08T08:00:45Z</dcterms:created>
  <dcterms:modified xsi:type="dcterms:W3CDTF">2023-04-08T08:00:45Z</dcterms:modified>
  <cp:category/>
  <cp:version/>
  <cp:contentType/>
  <cp:contentStatus/>
</cp:coreProperties>
</file>